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ogimi\Desktop\R7.9.11【県〆：924(水)】令和５年度財政状況資料集の作成について（2回目・地方公会計関係）\提出\"/>
    </mc:Choice>
  </mc:AlternateContent>
  <xr:revisionPtr revIDLastSave="0" documentId="13_ncr:1_{A30F8167-C86A-43AA-9CB3-975211CEAB33}" xr6:coauthVersionLast="45" xr6:coauthVersionMax="45" xr10:uidLastSave="{00000000-0000-0000-0000-000000000000}"/>
  <bookViews>
    <workbookView xWindow="2037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AM35" i="10"/>
  <c r="C35" i="10"/>
  <c r="CO34" i="10"/>
  <c r="BW34" i="10"/>
  <c r="BW35" i="10" s="1"/>
  <c r="BW36" i="10" s="1"/>
  <c r="BW37" i="10" s="1"/>
  <c r="BW38" i="10" s="1"/>
  <c r="BW39" i="10" s="1"/>
  <c r="BW40" i="10" s="1"/>
  <c r="BW41" i="10" s="1"/>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alcChain>
</file>

<file path=xl/sharedStrings.xml><?xml version="1.0" encoding="utf-8"?>
<sst xmlns="http://schemas.openxmlformats.org/spreadsheetml/2006/main" count="1143" uniqueCount="572">
  <si>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</si>
  <si>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</si>
  <si>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</si>
  <si>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</si>
  <si>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</si>
  <si>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</si>
  <si>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</si>
  <si>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</si>
  <si>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</si>
  <si>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</si>
  <si>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</si>
  <si>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</si>
  <si>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</si>
  <si>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</si>
  <si>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</si>
  <si>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</si>
  <si>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</si>
  <si>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</si>
  <si>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</si>
  <si>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</si>
  <si>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</si>
  <si>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</si>
  <si>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</si>
  <si>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</si>
  <si>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</si>
  <si>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</si>
  <si>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</si>
  <si>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</si>
  <si>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</si>
  <si>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</si>
  <si>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</si>
  <si>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</si>
  <si>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</si>
  <si>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</si>
  <si>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</si>
  <si>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</si>
  <si>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</si>
  <si>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</si>
  <si>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</si>
  <si>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</si>
  <si>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</si>
  <si>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</si>
  <si>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</si>
  <si>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</si>
  <si>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</si>
  <si>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</si>
  <si>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</si>
  <si>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</si>
  <si>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</si>
  <si>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</si>
  <si>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</si>
  <si>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</si>
  <si>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</si>
  <si>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</si>
  <si>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</si>
  <si>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</si>
  <si>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</si>
  <si>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</si>
  <si>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</si>
  <si>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</si>
  <si>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</si>
  <si>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</si>
  <si>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</si>
  <si>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</si>
  <si>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</si>
  <si>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</si>
  <si>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</si>
  <si>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</si>
  <si>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</si>
  <si>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</si>
  <si>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</si>
  <si>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</si>
  <si>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</si>
  <si>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</si>
  <si>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</si>
  <si>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</si>
  <si>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</si>
  <si>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</si>
  <si>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</si>
  <si>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</si>
  <si>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</si>
  <si>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</si>
  <si>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</si>
  <si>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</si>
  <si>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</si>
  <si>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</si>
  <si>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</si>
  <si>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</si>
  <si>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</si>
  <si>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</si>
  <si>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</si>
  <si>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</si>
  <si>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</si>
  <si>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</si>
  <si>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大宜味村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</si>
  <si>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</si>
  <si>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</si>
  <si>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</si>
  <si>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</si>
  <si>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</si>
  <si>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</si>
  <si>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</si>
  <si>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</si>
  <si>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</si>
  <si>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</si>
  <si>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</si>
  <si>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</si>
  <si>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</si>
  <si>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</si>
  <si>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</si>
  <si>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</si>
  <si>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</si>
  <si>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</si>
  <si>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</si>
  <si>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</si>
  <si>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</si>
  <si>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</si>
  <si>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</si>
  <si>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</si>
  <si>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</si>
  <si>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</si>
  <si>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</si>
  <si>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</si>
  <si>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</si>
  <si>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</si>
  <si>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</si>
  <si>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</si>
  <si>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</si>
  <si>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</si>
  <si>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</si>
  <si>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</si>
  <si>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</si>
  <si>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</si>
  <si>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</si>
  <si>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</si>
  <si>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</si>
  <si>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</si>
  <si>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</si>
  <si>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</si>
  <si>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</si>
  <si>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</si>
  <si>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</si>
  <si>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</si>
  <si>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</si>
  <si>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</si>
  <si>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</si>
  <si>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</si>
  <si>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</si>
  <si>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</si>
  <si>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</si>
  <si>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</si>
  <si>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</si>
  <si>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</si>
  <si>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</si>
  <si>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</si>
  <si>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</si>
  <si>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</si>
  <si>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</si>
  <si>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</si>
  <si>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</si>
  <si>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</si>
  <si>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</si>
  <si>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</si>
  <si>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</si>
  <si>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</si>
  <si>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</si>
  <si>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</si>
  <si>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</si>
  <si>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</si>
  <si>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</si>
  <si>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</si>
  <si>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</si>
  <si>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</si>
  <si>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</si>
  <si>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</si>
  <si>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</si>
  <si>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</si>
  <si>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</si>
  <si>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</si>
  <si>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</si>
  <si>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</si>
  <si>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</si>
  <si>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</si>
  <si>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</si>
  <si>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</si>
  <si>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</si>
  <si>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</si>
  <si>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</si>
  <si>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</si>
  <si>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</si>
  <si>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</si>
  <si>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</si>
  <si>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</si>
  <si>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</si>
  <si>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</si>
  <si>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</si>
  <si>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</si>
  <si>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</si>
  <si>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</si>
  <si>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</si>
  <si>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</si>
  <si>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</si>
  <si>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</si>
  <si>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</si>
  <si>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沖縄県大宜味村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</si>
  <si>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</si>
  <si>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</si>
  <si>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</si>
  <si>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</si>
  <si>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</si>
  <si>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</si>
  <si>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</si>
  <si>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</si>
  <si>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</si>
  <si>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</si>
  <si>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</si>
  <si>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</si>
  <si>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</si>
  <si>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</si>
  <si>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</si>
  <si>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</si>
  <si>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</si>
  <si>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</si>
  <si>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</si>
  <si>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</si>
  <si>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</si>
  <si>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</si>
  <si>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</si>
  <si>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</si>
  <si>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</si>
  <si>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</si>
  <si>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</si>
  <si>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</si>
  <si>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</si>
  <si>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</si>
  <si>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</si>
  <si>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</si>
  <si>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</si>
  <si>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</si>
  <si>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</si>
  <si>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</si>
  <si>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</si>
  <si>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</si>
  <si>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</si>
  <si>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</si>
  <si>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</si>
  <si>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</si>
  <si>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</si>
  <si>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</si>
  <si>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</si>
  <si>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</si>
  <si>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</si>
  <si>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</si>
  <si>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</si>
  <si>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</si>
  <si>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</si>
  <si>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</si>
  <si>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</si>
  <si>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</si>
  <si>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</si>
  <si>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</si>
  <si>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</si>
  <si>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</si>
  <si>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</si>
  <si>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</si>
  <si>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</si>
  <si>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</si>
  <si>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</si>
  <si>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</si>
  <si>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</si>
  <si>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</si>
  <si>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</si>
  <si>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</si>
  <si>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</si>
  <si>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</si>
  <si>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</si>
  <si>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</si>
  <si>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</si>
  <si>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</si>
  <si>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</si>
  <si>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</si>
  <si>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</si>
  <si>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</si>
  <si>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</si>
  <si>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</si>
  <si>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</si>
  <si>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</si>
  <si>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</si>
  <si>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</si>
  <si>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</si>
  <si>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</si>
  <si>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</si>
  <si>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</si>
  <si>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</si>
  <si>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</si>
  <si>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</si>
  <si>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</si>
  <si>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</si>
  <si>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</si>
  <si>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</si>
  <si>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</si>
  <si>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</si>
  <si>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</si>
  <si>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</si>
  <si>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</si>
  <si>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</si>
  <si>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</si>
  <si>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</si>
  <si>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</si>
  <si>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</si>
  <si>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</si>
  <si>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</si>
  <si>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</si>
  <si>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</si>
  <si>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</si>
  <si>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</si>
  <si>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</si>
  <si>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</si>
  <si>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</si>
  <si>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</si>
  <si>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</si>
  <si>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</si>
  <si>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</si>
  <si>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</si>
  <si>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</si>
  <si>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</si>
  <si>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</si>
  <si>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</si>
  <si>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</si>
  <si>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</si>
  <si>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</si>
  <si>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</si>
  <si>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</si>
  <si>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</si>
  <si>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</si>
  <si>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</si>
  <si>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</si>
  <si>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</si>
  <si>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</si>
  <si>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</si>
  <si>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</si>
  <si>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</si>
  <si>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</si>
  <si>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</si>
  <si>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</si>
  <si>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</si>
  <si>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</si>
  <si>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</si>
  <si>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</si>
  <si>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</si>
  <si>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</si>
  <si>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</si>
  <si>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</si>
  <si>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</si>
  <si>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</si>
  <si>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沖縄県大宜味村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</si>
  <si>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</si>
  <si>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</si>
  <si>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</si>
  <si>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</si>
  <si>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</si>
  <si>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</si>
  <si>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</si>
  <si>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</si>
  <si>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</si>
  <si>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</si>
  <si>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</si>
  <si>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</si>
  <si>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</si>
  <si>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</si>
  <si>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</si>
  <si>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</si>
  <si>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</si>
  <si>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</si>
  <si>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</si>
  <si>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</si>
  <si>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</si>
  <si>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</si>
  <si>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</si>
  <si>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</si>
  <si>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</si>
  <si>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</si>
  <si>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</si>
  <si>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</si>
  <si>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</si>
  <si>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</si>
  <si>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</si>
  <si>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</si>
  <si>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</si>
  <si>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</si>
  <si>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</si>
  <si>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工業用水道事業会計</t>
    <phoneticPr fontId="5"/>
  </si>
  <si>
    <t>法適用企業</t>
    <phoneticPr fontId="5"/>
  </si>
  <si>
    <t>簡易水道事業特別会計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</si>
  <si>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</si>
  <si>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</si>
  <si>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</si>
  <si>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</si>
  <si>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</si>
  <si>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</si>
  <si>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</si>
  <si>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</si>
  <si>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</si>
  <si>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</si>
  <si>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</si>
  <si>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</si>
  <si>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</si>
  <si>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</si>
  <si>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</si>
  <si>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</si>
  <si>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</si>
  <si>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</si>
  <si>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</si>
  <si>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</si>
  <si>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</si>
  <si>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</si>
  <si>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</si>
  <si>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</si>
  <si>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</si>
  <si>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</si>
  <si>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</si>
  <si>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</si>
  <si>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</si>
  <si>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</si>
  <si>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</si>
  <si>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</si>
  <si>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</si>
  <si>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</si>
  <si>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</si>
  <si>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</si>
  <si>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</si>
  <si>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</si>
  <si>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</si>
  <si>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</si>
  <si>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</si>
  <si>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</si>
  <si>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</si>
  <si>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</si>
  <si>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</si>
  <si>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</si>
  <si>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</si>
  <si>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</si>
  <si>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</si>
  <si>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</si>
  <si>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</si>
  <si>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</si>
  <si>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</si>
  <si>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</si>
  <si>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</si>
  <si>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</si>
  <si>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</si>
  <si>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</si>
  <si>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</si>
  <si>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</si>
  <si>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</si>
  <si>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</si>
  <si>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</si>
  <si>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</si>
  <si>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</si>
  <si>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</si>
  <si>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</si>
  <si>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</si>
  <si>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</si>
  <si>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</si>
  <si>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</si>
  <si>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</si>
  <si>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</si>
  <si>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</si>
  <si>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</si>
  <si>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</si>
  <si>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</si>
  <si>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</si>
  <si>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</si>
  <si>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</si>
  <si>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</si>
  <si>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</si>
  <si>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</si>
  <si>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</si>
  <si>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</si>
  <si>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</si>
  <si>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</si>
  <si>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</si>
  <si>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</si>
  <si>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</si>
  <si>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</si>
  <si>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</si>
  <si>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</si>
  <si>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</si>
  <si>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</si>
  <si>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</si>
  <si>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</si>
  <si>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</si>
  <si>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</si>
  <si>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</si>
  <si>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</si>
  <si>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</si>
  <si>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</si>
  <si>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</si>
  <si>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</si>
  <si>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</si>
  <si>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</si>
  <si>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</si>
  <si>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</si>
  <si>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</si>
  <si>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</si>
  <si>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</si>
  <si>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</si>
  <si>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</si>
  <si>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</si>
  <si>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</si>
  <si>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</si>
  <si>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</si>
  <si>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</si>
  <si>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</si>
  <si>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</si>
  <si>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</si>
  <si>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</si>
  <si>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</si>
  <si>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</si>
  <si>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</si>
  <si>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</si>
  <si>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</si>
  <si>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</si>
  <si>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</si>
  <si>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</si>
  <si>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</si>
  <si>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</si>
  <si>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</si>
  <si>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</si>
  <si>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</si>
  <si>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</si>
  <si>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0.27</t>
  </si>
  <si>
    <t>▲ 6.62</t>
  </si>
  <si>
    <t>一般会計</t>
  </si>
  <si>
    <t>国民健康保険特別会計</t>
  </si>
  <si>
    <t>簡易水道事業特別会計</t>
  </si>
  <si>
    <t>工業用水道事業会計</t>
  </si>
  <si>
    <t>公共下水道事業特別会計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</si>
  <si>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</si>
  <si>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</si>
  <si>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</si>
  <si>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</si>
  <si>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</si>
  <si>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</si>
  <si>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</si>
  <si>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</si>
  <si>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国頭地区行政事務組合</t>
    <rPh sb="0" eb="2">
      <t>クニガミ</t>
    </rPh>
    <rPh sb="2" eb="4">
      <t>チク</t>
    </rPh>
    <rPh sb="4" eb="6">
      <t>ギョウセイ</t>
    </rPh>
    <rPh sb="6" eb="8">
      <t>ジム</t>
    </rPh>
    <rPh sb="8" eb="10">
      <t>クミアイ</t>
    </rPh>
    <phoneticPr fontId="35"/>
  </si>
  <si>
    <t>北部広域市町村圏事務組合</t>
    <rPh sb="0" eb="2">
      <t>ホクブ</t>
    </rPh>
    <rPh sb="2" eb="4">
      <t>コウイキ</t>
    </rPh>
    <rPh sb="4" eb="7">
      <t>シチョウソン</t>
    </rPh>
    <rPh sb="7" eb="8">
      <t>ケン</t>
    </rPh>
    <rPh sb="8" eb="10">
      <t>ジム</t>
    </rPh>
    <rPh sb="10" eb="12">
      <t>クミアイ</t>
    </rPh>
    <phoneticPr fontId="35"/>
  </si>
  <si>
    <t>沖縄県市町村総合事務組合</t>
    <rPh sb="0" eb="3">
      <t>オキナワケン</t>
    </rPh>
    <rPh sb="3" eb="6">
      <t>シチョウソン</t>
    </rPh>
    <rPh sb="6" eb="8">
      <t>ソウゴウ</t>
    </rPh>
    <rPh sb="8" eb="10">
      <t>ジム</t>
    </rPh>
    <rPh sb="10" eb="12">
      <t>クミアイ</t>
    </rPh>
    <phoneticPr fontId="35"/>
  </si>
  <si>
    <t>沖縄県市町村自治会館管理組合</t>
    <rPh sb="0" eb="3">
      <t>オキナワケン</t>
    </rPh>
    <rPh sb="3" eb="6">
      <t>シチョウソン</t>
    </rPh>
    <rPh sb="6" eb="8">
      <t>ジチ</t>
    </rPh>
    <rPh sb="8" eb="10">
      <t>カイカン</t>
    </rPh>
    <rPh sb="10" eb="12">
      <t>カンリ</t>
    </rPh>
    <rPh sb="12" eb="14">
      <t>クミアイ</t>
    </rPh>
    <phoneticPr fontId="2"/>
  </si>
  <si>
    <t>沖縄県介護保険広域連合(一般会計)</t>
    <rPh sb="0" eb="3">
      <t>オキナワケン</t>
    </rPh>
    <rPh sb="3" eb="5">
      <t>カイゴ</t>
    </rPh>
    <rPh sb="5" eb="7">
      <t>ホケン</t>
    </rPh>
    <rPh sb="7" eb="9">
      <t>コウイキ</t>
    </rPh>
    <rPh sb="9" eb="11">
      <t>レンゴウ</t>
    </rPh>
    <rPh sb="12" eb="14">
      <t>イッパン</t>
    </rPh>
    <rPh sb="14" eb="16">
      <t>カイケイ</t>
    </rPh>
    <phoneticPr fontId="35"/>
  </si>
  <si>
    <t>沖縄県介護保険広域連合(特別会計)</t>
    <rPh sb="0" eb="3">
      <t>オキナワケン</t>
    </rPh>
    <rPh sb="3" eb="5">
      <t>カイゴ</t>
    </rPh>
    <rPh sb="5" eb="7">
      <t>ホケン</t>
    </rPh>
    <rPh sb="7" eb="9">
      <t>コウイキ</t>
    </rPh>
    <rPh sb="9" eb="11">
      <t>レンゴウ</t>
    </rPh>
    <rPh sb="12" eb="14">
      <t>トクベツ</t>
    </rPh>
    <rPh sb="14" eb="16">
      <t>カイケイ</t>
    </rPh>
    <phoneticPr fontId="35"/>
  </si>
  <si>
    <t>沖縄県後期高齢者医療広域連合(一般会計)</t>
    <rPh sb="15" eb="17">
      <t>イッパン</t>
    </rPh>
    <phoneticPr fontId="2"/>
  </si>
  <si>
    <t>沖縄県後期高齢者医療広域連合(特別会計)</t>
    <rPh sb="0" eb="3">
      <t>オキナワケン</t>
    </rPh>
    <rPh sb="3" eb="5">
      <t>コウキ</t>
    </rPh>
    <rPh sb="5" eb="7">
      <t>コウレイ</t>
    </rPh>
    <rPh sb="7" eb="8">
      <t>モノ</t>
    </rPh>
    <rPh sb="8" eb="10">
      <t>イリョウ</t>
    </rPh>
    <rPh sb="10" eb="12">
      <t>コウイキ</t>
    </rPh>
    <rPh sb="12" eb="14">
      <t>レンゴウ</t>
    </rPh>
    <rPh sb="15" eb="17">
      <t>トクベツ</t>
    </rPh>
    <rPh sb="17" eb="19">
      <t>カイケイ</t>
    </rPh>
    <phoneticPr fontId="35"/>
  </si>
  <si>
    <t>-</t>
    <phoneticPr fontId="2"/>
  </si>
  <si>
    <t>-</t>
    <phoneticPr fontId="2"/>
  </si>
  <si>
    <t>財産形成基金</t>
    <rPh sb="0" eb="2">
      <t>ザイサン</t>
    </rPh>
    <rPh sb="2" eb="4">
      <t>ケイセイ</t>
    </rPh>
    <rPh sb="4" eb="6">
      <t>キキン</t>
    </rPh>
    <phoneticPr fontId="2"/>
  </si>
  <si>
    <t>結い基金</t>
    <rPh sb="0" eb="1">
      <t>ユ</t>
    </rPh>
    <rPh sb="2" eb="4">
      <t>キキン</t>
    </rPh>
    <phoneticPr fontId="2"/>
  </si>
  <si>
    <t>人材育成事業助成基金</t>
    <rPh sb="0" eb="2">
      <t>ジンザイ</t>
    </rPh>
    <rPh sb="2" eb="4">
      <t>イクセイ</t>
    </rPh>
    <rPh sb="4" eb="6">
      <t>ジギョウ</t>
    </rPh>
    <rPh sb="6" eb="8">
      <t>ジョセイ</t>
    </rPh>
    <rPh sb="8" eb="10">
      <t>キキン</t>
    </rPh>
    <phoneticPr fontId="2"/>
  </si>
  <si>
    <t>環境保全基金</t>
    <rPh sb="0" eb="2">
      <t>カンキョウ</t>
    </rPh>
    <rPh sb="2" eb="4">
      <t>ホゼン</t>
    </rPh>
    <rPh sb="4" eb="6">
      <t>キキン</t>
    </rPh>
    <phoneticPr fontId="2"/>
  </si>
  <si>
    <t>地域振興基金</t>
    <rPh sb="0" eb="4">
      <t>チイキシンコウ</t>
    </rPh>
    <rPh sb="4" eb="6">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</si>
  <si>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</si>
  <si>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</si>
  <si>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</si>
  <si>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</si>
  <si>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</si>
  <si>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</si>
  <si>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</si>
  <si>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</si>
  <si>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</si>
  <si>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過疎対策事業債などの交付税措置のある地方債を優先的に活用し、基金の積立を積極的に行ってきた結果、将来負担比率はマイナスとなっている。有形固定資産減価償却率についても、大型公共施設を近年整備したことで、類似団体内平均値を大きく下回っている。</t>
  </si>
  <si>
    <t>将来負担比率は、基金等の充当可能財源等の控除によりマイナスとなったことで数値は算定されなかった。
小・中学校やビジターセンターの建設に伴う地方債の元金償還が開始している関係から、実質公債費率はR1に比べて増加傾向である。世代間平等性にも注意しつつ、将来負担の抑制、計画的な償還に努める。</t>
    <rPh sb="99" eb="100">
      <t>クラ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</si>
</sst>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2A9EDC3-2E4C-4B6C-A1DE-E2AC746E19B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8B13-4351-BE18-B3230B825E9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671975</c:v>
                </c:pt>
                <c:pt idx="1">
                  <c:v>176026</c:v>
                </c:pt>
                <c:pt idx="2">
                  <c:v>242764</c:v>
                </c:pt>
                <c:pt idx="3">
                  <c:v>484576</c:v>
                </c:pt>
                <c:pt idx="4">
                  <c:v>271645</c:v>
                </c:pt>
              </c:numCache>
            </c:numRef>
          </c:val>
          <c:smooth val="0"/>
          <c:extLst>
            <c:ext xmlns:c16="http://schemas.microsoft.com/office/drawing/2014/chart" uri="{C3380CC4-5D6E-409C-BE32-E72D297353CC}">
              <c16:uniqueId val="{00000001-8B13-4351-BE18-B3230B825E9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12.77</c:v>
                </c:pt>
                <c:pt idx="1">
                  <c:v>10.89</c:v>
                </c:pt>
                <c:pt idx="2">
                  <c:v>17.010000000000002</c:v>
                </c:pt>
                <c:pt idx="3">
                  <c:v>17.440000000000001</c:v>
                </c:pt>
                <c:pt idx="4">
                  <c:v>10.029999999999999</c:v>
                </c:pt>
              </c:numCache>
            </c:numRef>
          </c:val>
          <c:extLst>
            <c:ext xmlns:c16="http://schemas.microsoft.com/office/drawing/2014/chart" uri="{C3380CC4-5D6E-409C-BE32-E72D297353CC}">
              <c16:uniqueId val="{00000000-EB1D-4D70-BA91-F937121507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47.5</c:v>
                </c:pt>
                <c:pt idx="1">
                  <c:v>47.06</c:v>
                </c:pt>
                <c:pt idx="2">
                  <c:v>38.97</c:v>
                </c:pt>
                <c:pt idx="3">
                  <c:v>28.76</c:v>
                </c:pt>
                <c:pt idx="4">
                  <c:v>41.25</c:v>
                </c:pt>
              </c:numCache>
            </c:numRef>
          </c:val>
          <c:extLst>
            <c:ext xmlns:c16="http://schemas.microsoft.com/office/drawing/2014/chart" uri="{C3380CC4-5D6E-409C-BE32-E72D297353CC}">
              <c16:uniqueId val="{00000001-EB1D-4D70-BA91-F9371215075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7.71</c:v>
                </c:pt>
                <c:pt idx="1">
                  <c:v>1.77</c:v>
                </c:pt>
                <c:pt idx="2">
                  <c:v>-0.27</c:v>
                </c:pt>
                <c:pt idx="3">
                  <c:v>-6.62</c:v>
                </c:pt>
                <c:pt idx="4">
                  <c:v>5.87</c:v>
                </c:pt>
              </c:numCache>
            </c:numRef>
          </c:val>
          <c:smooth val="0"/>
          <c:extLst>
            <c:ext xmlns:c16="http://schemas.microsoft.com/office/drawing/2014/chart" uri="{C3380CC4-5D6E-409C-BE32-E72D297353CC}">
              <c16:uniqueId val="{00000002-EB1D-4D70-BA91-F9371215075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BFA-4B4B-815A-856DD1E25B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FA-4B4B-815A-856DD1E25BA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BFA-4B4B-815A-856DD1E25BA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BFA-4B4B-815A-856DD1E25BA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0.16</c:v>
                </c:pt>
                <c:pt idx="6">
                  <c:v>#N/A</c:v>
                </c:pt>
                <c:pt idx="7">
                  <c:v>0</c:v>
                </c:pt>
                <c:pt idx="8">
                  <c:v>#N/A</c:v>
                </c:pt>
                <c:pt idx="9">
                  <c:v>0.01</c:v>
                </c:pt>
              </c:numCache>
            </c:numRef>
          </c:val>
          <c:extLst>
            <c:ext xmlns:c16="http://schemas.microsoft.com/office/drawing/2014/chart" uri="{C3380CC4-5D6E-409C-BE32-E72D297353CC}">
              <c16:uniqueId val="{00000004-FBFA-4B4B-815A-856DD1E25BA2}"/>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0.05</c:v>
                </c:pt>
                <c:pt idx="2">
                  <c:v>#N/A</c:v>
                </c:pt>
                <c:pt idx="3">
                  <c:v>0.4</c:v>
                </c:pt>
                <c:pt idx="4">
                  <c:v>#N/A</c:v>
                </c:pt>
                <c:pt idx="5">
                  <c:v>0.26</c:v>
                </c:pt>
                <c:pt idx="6">
                  <c:v>#N/A</c:v>
                </c:pt>
                <c:pt idx="7">
                  <c:v>0.17</c:v>
                </c:pt>
                <c:pt idx="8">
                  <c:v>#N/A</c:v>
                </c:pt>
                <c:pt idx="9">
                  <c:v>0.57999999999999996</c:v>
                </c:pt>
              </c:numCache>
            </c:numRef>
          </c:val>
          <c:extLst>
            <c:ext xmlns:c16="http://schemas.microsoft.com/office/drawing/2014/chart" uri="{C3380CC4-5D6E-409C-BE32-E72D297353CC}">
              <c16:uniqueId val="{00000005-FBFA-4B4B-815A-856DD1E25BA2}"/>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0.66</c:v>
                </c:pt>
                <c:pt idx="2">
                  <c:v>#N/A</c:v>
                </c:pt>
                <c:pt idx="3">
                  <c:v>0.71</c:v>
                </c:pt>
                <c:pt idx="4">
                  <c:v>#N/A</c:v>
                </c:pt>
                <c:pt idx="5">
                  <c:v>0.68</c:v>
                </c:pt>
                <c:pt idx="6">
                  <c:v>#N/A</c:v>
                </c:pt>
                <c:pt idx="7">
                  <c:v>0.73</c:v>
                </c:pt>
                <c:pt idx="8">
                  <c:v>#N/A</c:v>
                </c:pt>
                <c:pt idx="9">
                  <c:v>0.69</c:v>
                </c:pt>
              </c:numCache>
            </c:numRef>
          </c:val>
          <c:extLst>
            <c:ext xmlns:c16="http://schemas.microsoft.com/office/drawing/2014/chart" uri="{C3380CC4-5D6E-409C-BE32-E72D297353CC}">
              <c16:uniqueId val="{00000006-FBFA-4B4B-815A-856DD1E25BA2}"/>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0.44</c:v>
                </c:pt>
                <c:pt idx="2">
                  <c:v>#N/A</c:v>
                </c:pt>
                <c:pt idx="3">
                  <c:v>0.95</c:v>
                </c:pt>
                <c:pt idx="4">
                  <c:v>#N/A</c:v>
                </c:pt>
                <c:pt idx="5">
                  <c:v>0.45</c:v>
                </c:pt>
                <c:pt idx="6">
                  <c:v>#N/A</c:v>
                </c:pt>
                <c:pt idx="7">
                  <c:v>0.46</c:v>
                </c:pt>
                <c:pt idx="8">
                  <c:v>#N/A</c:v>
                </c:pt>
                <c:pt idx="9">
                  <c:v>1.28</c:v>
                </c:pt>
              </c:numCache>
            </c:numRef>
          </c:val>
          <c:extLst>
            <c:ext xmlns:c16="http://schemas.microsoft.com/office/drawing/2014/chart" uri="{C3380CC4-5D6E-409C-BE32-E72D297353CC}">
              <c16:uniqueId val="{00000007-FBFA-4B4B-815A-856DD1E25BA2}"/>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2.25</c:v>
                </c:pt>
                <c:pt idx="2">
                  <c:v>#N/A</c:v>
                </c:pt>
                <c:pt idx="3">
                  <c:v>2.54</c:v>
                </c:pt>
                <c:pt idx="4">
                  <c:v>#N/A</c:v>
                </c:pt>
                <c:pt idx="5">
                  <c:v>3.58</c:v>
                </c:pt>
                <c:pt idx="6">
                  <c:v>#N/A</c:v>
                </c:pt>
                <c:pt idx="7">
                  <c:v>4.0199999999999996</c:v>
                </c:pt>
                <c:pt idx="8">
                  <c:v>#N/A</c:v>
                </c:pt>
                <c:pt idx="9">
                  <c:v>4.78</c:v>
                </c:pt>
              </c:numCache>
            </c:numRef>
          </c:val>
          <c:extLst>
            <c:ext xmlns:c16="http://schemas.microsoft.com/office/drawing/2014/chart" uri="{C3380CC4-5D6E-409C-BE32-E72D297353CC}">
              <c16:uniqueId val="{00000008-FBFA-4B4B-815A-856DD1E25BA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12.77</c:v>
                </c:pt>
                <c:pt idx="2">
                  <c:v>#N/A</c:v>
                </c:pt>
                <c:pt idx="3">
                  <c:v>10.89</c:v>
                </c:pt>
                <c:pt idx="4">
                  <c:v>#N/A</c:v>
                </c:pt>
                <c:pt idx="5">
                  <c:v>17</c:v>
                </c:pt>
                <c:pt idx="6">
                  <c:v>#N/A</c:v>
                </c:pt>
                <c:pt idx="7">
                  <c:v>17.440000000000001</c:v>
                </c:pt>
                <c:pt idx="8">
                  <c:v>#N/A</c:v>
                </c:pt>
                <c:pt idx="9">
                  <c:v>10.029999999999999</c:v>
                </c:pt>
              </c:numCache>
            </c:numRef>
          </c:val>
          <c:extLst>
            <c:ext xmlns:c16="http://schemas.microsoft.com/office/drawing/2014/chart" uri="{C3380CC4-5D6E-409C-BE32-E72D297353CC}">
              <c16:uniqueId val="{00000009-FBFA-4B4B-815A-856DD1E25B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327</c:v>
                </c:pt>
                <c:pt idx="5">
                  <c:v>392</c:v>
                </c:pt>
                <c:pt idx="8">
                  <c:v>388</c:v>
                </c:pt>
                <c:pt idx="11">
                  <c:v>396</c:v>
                </c:pt>
                <c:pt idx="14">
                  <c:v>375</c:v>
                </c:pt>
              </c:numCache>
            </c:numRef>
          </c:val>
          <c:extLst>
            <c:ext xmlns:c16="http://schemas.microsoft.com/office/drawing/2014/chart" uri="{C3380CC4-5D6E-409C-BE32-E72D297353CC}">
              <c16:uniqueId val="{00000000-1D15-4925-BA22-FBA7F2B1724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1D15-4925-BA22-FBA7F2B1724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D15-4925-BA22-FBA7F2B1724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41</c:v>
                </c:pt>
                <c:pt idx="3">
                  <c:v>28</c:v>
                </c:pt>
                <c:pt idx="6">
                  <c:v>14</c:v>
                </c:pt>
                <c:pt idx="9">
                  <c:v>15</c:v>
                </c:pt>
                <c:pt idx="12">
                  <c:v>15</c:v>
                </c:pt>
              </c:numCache>
            </c:numRef>
          </c:val>
          <c:extLst>
            <c:ext xmlns:c16="http://schemas.microsoft.com/office/drawing/2014/chart" uri="{C3380CC4-5D6E-409C-BE32-E72D297353CC}">
              <c16:uniqueId val="{00000003-1D15-4925-BA22-FBA7F2B1724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31</c:v>
                </c:pt>
                <c:pt idx="3">
                  <c:v>36</c:v>
                </c:pt>
                <c:pt idx="6">
                  <c:v>31</c:v>
                </c:pt>
                <c:pt idx="9">
                  <c:v>30</c:v>
                </c:pt>
                <c:pt idx="12">
                  <c:v>29</c:v>
                </c:pt>
              </c:numCache>
            </c:numRef>
          </c:val>
          <c:extLst>
            <c:ext xmlns:c16="http://schemas.microsoft.com/office/drawing/2014/chart" uri="{C3380CC4-5D6E-409C-BE32-E72D297353CC}">
              <c16:uniqueId val="{00000004-1D15-4925-BA22-FBA7F2B1724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15-4925-BA22-FBA7F2B1724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15-4925-BA22-FBA7F2B1724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383</c:v>
                </c:pt>
                <c:pt idx="3">
                  <c:v>486</c:v>
                </c:pt>
                <c:pt idx="6">
                  <c:v>491</c:v>
                </c:pt>
                <c:pt idx="9">
                  <c:v>479</c:v>
                </c:pt>
                <c:pt idx="12">
                  <c:v>497</c:v>
                </c:pt>
              </c:numCache>
            </c:numRef>
          </c:val>
          <c:extLst>
            <c:ext xmlns:c16="http://schemas.microsoft.com/office/drawing/2014/chart" uri="{C3380CC4-5D6E-409C-BE32-E72D297353CC}">
              <c16:uniqueId val="{00000007-1D15-4925-BA22-FBA7F2B1724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128</c:v>
                </c:pt>
                <c:pt idx="2">
                  <c:v>#N/A</c:v>
                </c:pt>
                <c:pt idx="3">
                  <c:v>#N/A</c:v>
                </c:pt>
                <c:pt idx="4">
                  <c:v>158</c:v>
                </c:pt>
                <c:pt idx="5">
                  <c:v>#N/A</c:v>
                </c:pt>
                <c:pt idx="6">
                  <c:v>#N/A</c:v>
                </c:pt>
                <c:pt idx="7">
                  <c:v>148</c:v>
                </c:pt>
                <c:pt idx="8">
                  <c:v>#N/A</c:v>
                </c:pt>
                <c:pt idx="9">
                  <c:v>#N/A</c:v>
                </c:pt>
                <c:pt idx="10">
                  <c:v>129</c:v>
                </c:pt>
                <c:pt idx="11">
                  <c:v>#N/A</c:v>
                </c:pt>
                <c:pt idx="12">
                  <c:v>#N/A</c:v>
                </c:pt>
                <c:pt idx="13">
                  <c:v>166</c:v>
                </c:pt>
                <c:pt idx="14">
                  <c:v>#N/A</c:v>
                </c:pt>
              </c:numCache>
            </c:numRef>
          </c:val>
          <c:smooth val="0"/>
          <c:extLst>
            <c:ext xmlns:c16="http://schemas.microsoft.com/office/drawing/2014/chart" uri="{C3380CC4-5D6E-409C-BE32-E72D297353CC}">
              <c16:uniqueId val="{00000008-1D15-4925-BA22-FBA7F2B1724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3486</c:v>
                </c:pt>
                <c:pt idx="5">
                  <c:v>3348</c:v>
                </c:pt>
                <c:pt idx="8">
                  <c:v>3240</c:v>
                </c:pt>
                <c:pt idx="11">
                  <c:v>3217</c:v>
                </c:pt>
                <c:pt idx="14">
                  <c:v>3049</c:v>
                </c:pt>
              </c:numCache>
            </c:numRef>
          </c:val>
          <c:extLst>
            <c:ext xmlns:c16="http://schemas.microsoft.com/office/drawing/2014/chart" uri="{C3380CC4-5D6E-409C-BE32-E72D297353CC}">
              <c16:uniqueId val="{00000000-202F-4BBA-B52F-D5D7FB3FA6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280</c:v>
                </c:pt>
                <c:pt idx="5">
                  <c:v>203</c:v>
                </c:pt>
                <c:pt idx="8">
                  <c:v>190</c:v>
                </c:pt>
                <c:pt idx="11">
                  <c:v>208</c:v>
                </c:pt>
                <c:pt idx="14">
                  <c:v>200</c:v>
                </c:pt>
              </c:numCache>
            </c:numRef>
          </c:val>
          <c:extLst>
            <c:ext xmlns:c16="http://schemas.microsoft.com/office/drawing/2014/chart" uri="{C3380CC4-5D6E-409C-BE32-E72D297353CC}">
              <c16:uniqueId val="{00000001-202F-4BBA-B52F-D5D7FB3FA6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3275</c:v>
                </c:pt>
                <c:pt idx="5">
                  <c:v>3447</c:v>
                </c:pt>
                <c:pt idx="8">
                  <c:v>3412</c:v>
                </c:pt>
                <c:pt idx="11">
                  <c:v>3264</c:v>
                </c:pt>
                <c:pt idx="14">
                  <c:v>3590</c:v>
                </c:pt>
              </c:numCache>
            </c:numRef>
          </c:val>
          <c:extLst>
            <c:ext xmlns:c16="http://schemas.microsoft.com/office/drawing/2014/chart" uri="{C3380CC4-5D6E-409C-BE32-E72D297353CC}">
              <c16:uniqueId val="{00000002-202F-4BBA-B52F-D5D7FB3FA6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2F-4BBA-B52F-D5D7FB3FA6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2F-4BBA-B52F-D5D7FB3FA6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2F-4BBA-B52F-D5D7FB3FA6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297</c:v>
                </c:pt>
                <c:pt idx="3">
                  <c:v>0</c:v>
                </c:pt>
                <c:pt idx="6">
                  <c:v>0</c:v>
                </c:pt>
                <c:pt idx="9">
                  <c:v>0</c:v>
                </c:pt>
                <c:pt idx="12">
                  <c:v>381</c:v>
                </c:pt>
              </c:numCache>
            </c:numRef>
          </c:val>
          <c:extLst>
            <c:ext xmlns:c16="http://schemas.microsoft.com/office/drawing/2014/chart" uri="{C3380CC4-5D6E-409C-BE32-E72D297353CC}">
              <c16:uniqueId val="{00000006-202F-4BBA-B52F-D5D7FB3FA6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70</c:v>
                </c:pt>
                <c:pt idx="3">
                  <c:v>44</c:v>
                </c:pt>
                <c:pt idx="6">
                  <c:v>36</c:v>
                </c:pt>
                <c:pt idx="9">
                  <c:v>27</c:v>
                </c:pt>
                <c:pt idx="12">
                  <c:v>16</c:v>
                </c:pt>
              </c:numCache>
            </c:numRef>
          </c:val>
          <c:extLst>
            <c:ext xmlns:c16="http://schemas.microsoft.com/office/drawing/2014/chart" uri="{C3380CC4-5D6E-409C-BE32-E72D297353CC}">
              <c16:uniqueId val="{00000007-202F-4BBA-B52F-D5D7FB3FA6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303</c:v>
                </c:pt>
                <c:pt idx="3">
                  <c:v>305</c:v>
                </c:pt>
                <c:pt idx="6">
                  <c:v>236</c:v>
                </c:pt>
                <c:pt idx="9">
                  <c:v>240</c:v>
                </c:pt>
                <c:pt idx="12">
                  <c:v>233</c:v>
                </c:pt>
              </c:numCache>
            </c:numRef>
          </c:val>
          <c:extLst>
            <c:ext xmlns:c16="http://schemas.microsoft.com/office/drawing/2014/chart" uri="{C3380CC4-5D6E-409C-BE32-E72D297353CC}">
              <c16:uniqueId val="{00000008-202F-4BBA-B52F-D5D7FB3FA6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833</c:v>
                </c:pt>
                <c:pt idx="12">
                  <c:v>42</c:v>
                </c:pt>
              </c:numCache>
            </c:numRef>
          </c:val>
          <c:extLst>
            <c:ext xmlns:c16="http://schemas.microsoft.com/office/drawing/2014/chart" uri="{C3380CC4-5D6E-409C-BE32-E72D297353CC}">
              <c16:uniqueId val="{00000009-202F-4BBA-B52F-D5D7FB3FA6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4769</c:v>
                </c:pt>
                <c:pt idx="3">
                  <c:v>4562</c:v>
                </c:pt>
                <c:pt idx="6">
                  <c:v>4524</c:v>
                </c:pt>
                <c:pt idx="9">
                  <c:v>5078</c:v>
                </c:pt>
                <c:pt idx="12">
                  <c:v>5001</c:v>
                </c:pt>
              </c:numCache>
            </c:numRef>
          </c:val>
          <c:extLst>
            <c:ext xmlns:c16="http://schemas.microsoft.com/office/drawing/2014/chart" uri="{C3380CC4-5D6E-409C-BE32-E72D297353CC}">
              <c16:uniqueId val="{0000000A-202F-4BBA-B52F-D5D7FB3FA6B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02F-4BBA-B52F-D5D7FB3FA6B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820</c:v>
                </c:pt>
                <c:pt idx="1">
                  <c:v>641</c:v>
                </c:pt>
                <c:pt idx="2">
                  <c:v>935</c:v>
                </c:pt>
              </c:numCache>
            </c:numRef>
          </c:val>
          <c:extLst>
            <c:ext xmlns:c16="http://schemas.microsoft.com/office/drawing/2014/chart" uri="{C3380CC4-5D6E-409C-BE32-E72D297353CC}">
              <c16:uniqueId val="{00000000-6FC6-4F04-8C11-7D0C6F53709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37</c:v>
                </c:pt>
                <c:pt idx="1">
                  <c:v>37</c:v>
                </c:pt>
                <c:pt idx="2">
                  <c:v>37</c:v>
                </c:pt>
              </c:numCache>
            </c:numRef>
          </c:val>
          <c:extLst>
            <c:ext xmlns:c16="http://schemas.microsoft.com/office/drawing/2014/chart" uri="{C3380CC4-5D6E-409C-BE32-E72D297353CC}">
              <c16:uniqueId val="{00000001-6FC6-4F04-8C11-7D0C6F53709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2550</c:v>
                </c:pt>
                <c:pt idx="1">
                  <c:v>2623</c:v>
                </c:pt>
                <c:pt idx="2">
                  <c:v>2689</c:v>
                </c:pt>
              </c:numCache>
            </c:numRef>
          </c:val>
          <c:extLst>
            <c:ext xmlns:c16="http://schemas.microsoft.com/office/drawing/2014/chart" uri="{C3380CC4-5D6E-409C-BE32-E72D297353CC}">
              <c16:uniqueId val="{00000002-6FC6-4F04-8C11-7D0C6F53709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{48A663A5-FB70-4273-A895-9F7582A394C6}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9B5-46EF-84EE-539088B54F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{A415B1BB-53E5-4E67-8078-E052B53F7EB6}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B5-46EF-84EE-539088B54F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{43D83FE1-096F-46D8-A087-D4AFA772C7F8}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B5-46EF-84EE-539088B54F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{7ED450EC-B3A2-4D09-AD5C-98AC57290A10}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B5-46EF-84EE-539088B54F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{D7B58AFC-B90B-4884-B986-54452053260C}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B5-46EF-84EE-539088B54F0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{4B1EBFB1-41AD-4D37-A706-0C1A203374E3}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9B5-46EF-84EE-539088B54F0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{E2C91EBE-3F65-42AD-A7B5-F5E2D43B4730}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9B5-46EF-84EE-539088B54F0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{6E99CFC3-618B-4995-941C-6990ED164930}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9B5-46EF-84EE-539088B54F0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{E2F1272E-C2DA-4434-B27C-66CCA303F4EE}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9B5-46EF-84EE-539088B54F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36.9</c:v>
                </c:pt>
                <c:pt idx="8">
                  <c:v>42.2</c:v>
                </c:pt>
                <c:pt idx="16">
                  <c:v>43.3</c:v>
                </c:pt>
                <c:pt idx="24">
                  <c:v>42.4</c:v>
                </c:pt>
                <c:pt idx="32">
                  <c:v>44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9B5-46EF-84EE-539088B54F0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{5684840E-BC7A-4FA6-A94C-756EFBD7CFA2}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9B5-46EF-84EE-539088B54F0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{6F1919A3-B9FF-476D-BC04-C50E8BC796E0}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B5-46EF-84EE-539088B54F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{86591076-EE55-417D-A0A2-4B9BCBAF6470}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B5-46EF-84EE-539088B54F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{327590FB-96CA-4A97-8415-A330C3EAAC3C}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B5-46EF-84EE-539088B54F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{FE19547D-001A-48BE-A79C-99B0975B76B6}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B5-46EF-84EE-539088B54F0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{0042A39A-2CCF-41A7-874C-93A6FDA1F768}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9B5-46EF-84EE-539088B54F0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{9FBAE188-A89A-4290-81E5-63B5F18B9706}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9B5-46EF-84EE-539088B54F0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{278D81DA-50D8-4361-A8CD-FA8ED817E2C3}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9B5-46EF-84EE-539088B54F0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{C02262FB-3A40-40DB-AAA8-29C72D5DB07F}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9B5-46EF-84EE-539088B54F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9B5-46EF-84EE-539088B54F03}"/>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{8FC30EAC-33FD-4A3D-A14F-28048067B978}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203-4ADF-8F0A-E393802E5E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{6C1DDDC7-01BA-480F-98D3-19CFBC87EE8D}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03-4ADF-8F0A-E393802E5E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{D2829F2B-9753-4622-9C6E-D7105A6A3E39}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03-4ADF-8F0A-E393802E5E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{B79EAF18-03CB-4B11-B05D-9430377D53AC}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03-4ADF-8F0A-E393802E5E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{812BD08D-D81D-4467-AE6A-723B7509BFBA}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03-4ADF-8F0A-E393802E5E4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{F0053ED4-39D3-463C-969D-BA57BAAD94B2}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203-4ADF-8F0A-E393802E5E4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{A4764736-8DC4-4ABE-8498-98638258BF16}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203-4ADF-8F0A-E393802E5E4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{017F23FA-92C8-4ECC-8B19-CFB8E0DD2F29}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203-4ADF-8F0A-E393802E5E4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{FD39FE4C-BA43-4442-BF9B-1F47CB9D45D4}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203-4ADF-8F0A-E393802E5E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8.3000000000000007</c:v>
                </c:pt>
                <c:pt idx="16">
                  <c:v>8.6</c:v>
                </c:pt>
                <c:pt idx="24">
                  <c:v>8.3000000000000007</c:v>
                </c:pt>
                <c:pt idx="32">
                  <c:v>8.1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203-4ADF-8F0A-E393802E5E4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{700AA9D2-22B7-4542-AB58-B9F2E56B160B}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203-4ADF-8F0A-E393802E5E4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{8BB3D61B-3F16-49A2-BEA7-DAC9D9B4AA07}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03-4ADF-8F0A-E393802E5E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{E1AF875E-F0D0-4F11-AAF3-4A18F7E54321}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03-4ADF-8F0A-E393802E5E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{F1207243-6D4B-4393-AB05-189F67AFC6E6}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03-4ADF-8F0A-E393802E5E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{92BA60AC-3994-4791-84AD-A55955225834}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03-4ADF-8F0A-E393802E5E4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{A7C46A1F-8C21-4250-9407-2A5202FBAE71}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203-4ADF-8F0A-E393802E5E44}"/>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{AE60A520-95E7-4548-A388-4FE009302CE0}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203-4ADF-8F0A-E393802E5E44}"/>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{84644382-0DCD-4599-B166-5337EE2C6974}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203-4ADF-8F0A-E393802E5E4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{AA4C305A-B7AA-46D0-9D2B-F1FF29229E89}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203-4ADF-8F0A-E393802E5E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203-4ADF-8F0A-E393802E5E44}"/>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過疎対策事業債など交付税措置のある地方債を優先的に活用してきている。今後も計画をしている大型事業等の実施に伴い、地方債の発行が増える見込みとなっていることから、これまでと同様に交付税措置のある有利な地方債を活用し、緊急性・住民ニーズを的確に把握した事業の選択を行いながら、計画的な発行に努める。</a:t>
          </a:r>
        </a:p>
        <a:p>
          <a:r>
            <a:rPr kumimoji="1" lang="ja-JP" altLang="en-US" sz="1400">
              <a:latin typeface="ＭＳ ゴシック" pitchFamily="49" charset="-128"/>
              <a:ea typeface="ＭＳ ゴシック" pitchFamily="49" charset="-128"/>
            </a:rPr>
            <a:t>力</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一般会計等に係る地方債の現在高が高い水準で推移しているが、そのほとんどが交付税参入率の高い過疎対策事業債となっている。また、充当可能財源等については、財政調整基金をはじめ、充当可能基金が増加傾向にあることで、将来負担比率（分子）はマイナスとなっている。</a:t>
          </a:r>
        </a:p>
        <a:p>
          <a:r>
            <a:rPr kumimoji="1" lang="ja-JP" altLang="en-US" sz="1400">
              <a:latin typeface="ＭＳ ゴシック" pitchFamily="49" charset="-128"/>
              <a:ea typeface="ＭＳ ゴシック" pitchFamily="49" charset="-128"/>
            </a:rPr>
            <a:t>　しかし、今後も計画をしている大型事業等の実施に伴う地方債の発行により、将来負担額は増加する見込みとなっているため、事業の厳選による地方債発行額の急激な増加を抑えるとともに、充当可能財源の増を図り、適正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沖縄県大宜味村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財政調整基金の積立の増加による増。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今後も、（むらづくり応援寄附金）からの「結い基金」への積立を主に、充当事業の拡充を見据えた、基金管理と運用を行う。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財産形成基金・・・公用及び公共用施設の整備費及び経済社会事情の変動等により財政が不足した場合の財政整備に充てるため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結い基金・・・大宜味村むらづくり応援寄附金の一部積立基金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産業の振興に関する事業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保健・福祉の充実に関する事業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教育・文化の振興に関する事業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生活環境の整備に関する事業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その他大宜味村を元気にするために必要な事業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人材育成事業助成基金・・・有為な人材を育み村是である「人材を以て資源と為す」を実践し心豊かな文化の薫り高いむらづくりに寄与するため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環境保全基金・・・世界自然遺産に登録された本村の多様な自然環境の保全と活用による地域振興事業の展開に資するため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財産形成基金・・・充当事業に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千円の取り崩しを行ったが、使用料・土地売払い等から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千円の積立を行い増となっている。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結い基金・・・充当事業に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253,214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千円の取り崩しを行ったが、ふるさと納税（むらづくり応援寄附金）等から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268,460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千円の積立を行い増となっている。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人材育成事業助成基金・・・利子積立による増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環境保全基金・・・充当事業に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千円の取り崩しを行ったが、ふるさと納税（むらづくり応援寄附金）から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千円の積立を行い増となっている。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今後も継続して積立を行い、目的使途へ充当を行う。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294,369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CD31B80-3229-4A3E-A187-6FEC4A8767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1130090-63A5-4DF5-83FB-3BE14DB342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EAB1707-1C4C-4979-BFB1-1AB39C135E3C}"/>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E6ECFD8-9D58-436B-8EE9-DCE040FBA64C}"/>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544170B-15DB-46F1-BA3B-2921028BF044}"/>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BA73D1B-5032-47E4-B772-AEAF58914DE8}"/>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55D9EE9-F57E-4655-B5A3-DAF84A20E98A}"/>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FEFFF41-18A9-46C6-927A-956516DD77E3}"/>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30F0B5B-6593-48FA-9A42-FBC22A76B777}"/>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A96AFEC-1C3E-4119-A005-6A9CDAFE21EE}"/>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4F4C191-E958-4BA0-960A-F4A5FA96E392}"/>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E901067-CC76-41BB-9D85-D192D88CC2B5}"/>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F036265-A87D-4FD4-B3DD-E59ADC0752FB}"/>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232A03D-3067-4770-A70A-2EADFCD2960F}"/>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EF7A4A9-D197-4749-87B6-83867C41BD59}"/>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31B5770-086E-4D6E-B605-12B4FEEC4336}"/>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1DB1630-0E45-4726-8FD1-853F33818DFE}"/>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EEC9EF0-511A-4F78-9164-11A524E56AFC}"/>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95304DC-CE5D-4D10-9277-19ACFBDA5D3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7496FF9-0A57-41F1-A462-6CA4B3FC147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8183451-5545-4AB4-B3DA-0AC66926B6E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77BCB65-1FF6-414C-9E72-663E7EBA84C2}"/>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2,987
2,960
63.63
4,970,940
4,703,117
227,474
2,267,363
5,000,665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96F0F52-08B9-4A2A-870F-909F0A59E4EB}"/>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CC2BD61-F32C-483A-B19B-34B00742392A}"/>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3C93791-3B89-464F-95C9-1DB7AEDE09EF}"/>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37DC240-3583-4D7C-A908-A6D54515BA11}"/>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2C0E367-7FB2-4C19-88D8-AF36AF6C399E}"/>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566D12A-2134-4A46-B45F-083E987FAA77}"/>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74FC6CE-D575-4270-AAB4-20D151F0983C}"/>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90A4676-F7B6-44DB-AEF7-4374681BAA48}"/>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8752C36-AC14-4F50-8E20-1D7B0210237A}"/>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4B4BF87-C274-46EE-8701-6004204E1234}"/>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FEE4B41-E478-47FE-AD9E-BE2F46476458}"/>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EA6F4D4-97DC-450E-924E-FA5851006561}"/>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2B1D5822-9D5E-413D-9B25-C6A970EE2B17}"/>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0B6679C-E5BC-4221-A3F7-772671D4B8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CD35259-2B2F-40AF-BE3A-31E3FA78BA2E}"/>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5342519-7132-460C-900A-68107B416D08}"/>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3D229F0-AB87-45E7-8A81-4959FBADC97F}"/>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EC94FAC-D8C1-4C2B-BB77-36BF17E3B15F}"/>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9AA9C36-26C8-4683-8C51-B00CD0CD1BEE}"/>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4E747BE-A6F8-49A3-A2EE-D4781497CFAE}"/>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2A37794-EDCF-4DAC-9D05-5B523BCEFD26}"/>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D3E56BC9-6550-4EE6-8A9D-180793B86637}"/>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FF1BEE7-7682-45DF-ABB0-0705C53A6D78}"/>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7684D71-DEAD-4CE8-AF9B-E8D1D50148D6}"/>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0190030-D825-43A0-80E0-1A3DA85DC8EA}"/>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23A7169-A66A-4348-8C94-E910AD86338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5B9322E-9A7E-474A-A7B4-2D18571DF318}"/>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BAE972C-46CD-441E-A1F6-7467EA0C2E0B}"/>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B365D15-E1A6-495D-A29B-D4D944D28F21}"/>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1DD0C13-C5BA-49A0-92CC-CF9533504C57}"/>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064B13E-706F-43A1-9A22-76E2E0BAD4C3}"/>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0C34524-0CE4-4256-8D36-A0EE41C73EB4}"/>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78A3856-BC4F-49FB-8C89-AC1EEA7AB345}"/>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EDCF5FB-9B83-46CA-B51A-B45473A2698C}"/>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B0EF841-9848-4BDA-A545-B691DA113EBA}"/>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有形固定資産減価償却率は類似団体平均を下回っているが、</a:t>
          </a:r>
          <a:r>
            <a:rPr kumimoji="1" lang="ja-JP" altLang="en-US" sz="1100">
              <a:solidFill>
                <a:sysClr val="windowText" lastClr="000000"/>
              </a:solidFill>
              <a:effectLst/>
              <a:latin typeface="+mn-lt"/>
              <a:ea typeface="+mn-ea"/>
              <a:cs typeface="+mn-cs"/>
            </a:rPr>
            <a:t>新庁舎建設完成に伴い</a:t>
          </a:r>
          <a:r>
            <a:rPr kumimoji="1" lang="ja-JP" altLang="ja-JP" sz="1100">
              <a:solidFill>
                <a:sysClr val="windowText" lastClr="000000"/>
              </a:solidFill>
              <a:effectLst/>
              <a:latin typeface="+mn-lt"/>
              <a:ea typeface="+mn-ea"/>
              <a:cs typeface="+mn-cs"/>
            </a:rPr>
            <a:t>前年度に比べ</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している。該当指標の改善が</a:t>
          </a:r>
          <a:r>
            <a:rPr kumimoji="1" lang="ja-JP" altLang="en-US" sz="1100">
              <a:solidFill>
                <a:sysClr val="windowText" lastClr="000000"/>
              </a:solidFill>
              <a:effectLst/>
              <a:latin typeface="+mn-lt"/>
              <a:ea typeface="+mn-ea"/>
              <a:cs typeface="+mn-cs"/>
            </a:rPr>
            <a:t>図られているが</a:t>
          </a:r>
          <a:r>
            <a:rPr kumimoji="1" lang="ja-JP" altLang="ja-JP" sz="1100">
              <a:solidFill>
                <a:sysClr val="windowText" lastClr="000000"/>
              </a:solidFill>
              <a:effectLst/>
              <a:latin typeface="+mn-lt"/>
              <a:ea typeface="+mn-ea"/>
              <a:cs typeface="+mn-cs"/>
            </a:rPr>
            <a:t>老朽化の進行している施設もあることから、日常点検等の実施を検討し、計画的な予防保全に努める。</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65FE2D0D-52B4-42B5-B083-497A19F9268F}"/>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773BA58-10BA-4AC9-8EBD-D9B4F3A9149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43FB4EA1-9546-4E65-BB30-C43EC4E7F021}"/>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6562910-0C5F-4FCD-89E5-FDCF0E2B227A}"/>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21359354-E2F0-402D-BAEE-65F0A04C8571}"/>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6C230674-A7CD-4E95-9C4F-14D1BD395D2D}"/>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88BF2195-E12B-4900-A01F-530211BAE0C0}"/>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200DAA6-BD8D-4F7C-8C24-A22ADB13CF93}"/>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8063429D-8924-43AF-8E36-360B1BBE5DCA}"/>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4311236F-0FCF-4FBC-A806-7146DC310E07}"/>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D2EB2DCD-3B58-485F-A4CA-3F28F686FC54}"/>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BCC4933D-51D3-4E4C-9194-366F890821AC}"/>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1F1C8517-ACE8-4BE3-AE96-0C7F597C6C06}"/>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15FB1827-C46C-4CD7-8CAE-5887BFBD40B2}"/>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52B1F8C9-81E9-4882-A402-6D7406E7A88E}"/>
            </a:ext>
          </a:extLst>
        </xdr:cNvPr>
        <xdr:cNvCxnSpPr/>
      </xdr:nvCxnSpPr>
      <xdr:spPr>
        <a:xfrm flipV="1">
          <a:off x="4760595" y="4505325"/>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5EEE9FB6-CA68-45DE-9C13-71ED7857E276}"/>
            </a:ext>
          </a:extLst>
        </xdr:cNvPr>
        <xdr:cNvSpPr txBox="1"/>
      </xdr:nvSpPr>
      <xdr:spPr>
        <a:xfrm>
          <a:off x="4813300" y="5633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ADEF1E93-604B-4606-8A92-C44D7B6D55E5}"/>
            </a:ext>
          </a:extLst>
        </xdr:cNvPr>
        <xdr:cNvCxnSpPr/>
      </xdr:nvCxnSpPr>
      <xdr:spPr>
        <a:xfrm>
          <a:off x="4673600" y="563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296661EF-5566-4EEA-9D5D-B86844C2D9A2}"/>
            </a:ext>
          </a:extLst>
        </xdr:cNvPr>
        <xdr:cNvSpPr txBox="1"/>
      </xdr:nvSpPr>
      <xdr:spPr>
        <a:xfrm>
          <a:off x="4813300" y="428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F9F730A6-4859-401F-B580-AE80D43D3597}"/>
            </a:ext>
          </a:extLst>
        </xdr:cNvPr>
        <xdr:cNvCxnSpPr/>
      </xdr:nvCxnSpPr>
      <xdr:spPr>
        <a:xfrm>
          <a:off x="4673600" y="45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8" name="有形固定資産減価償却率平均値テキスト">
          <a:extLst>
            <a:ext uri="{FF2B5EF4-FFF2-40B4-BE49-F238E27FC236}">
              <a16:creationId xmlns:a16="http://schemas.microsoft.com/office/drawing/2014/main" id="{956FB598-BF2F-4953-8DBD-F0BC2ED83221}"/>
            </a:ext>
          </a:extLst>
        </xdr:cNvPr>
        <xdr:cNvSpPr txBox="1"/>
      </xdr:nvSpPr>
      <xdr:spPr>
        <a:xfrm>
          <a:off x="4813300" y="5100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06B8D771-3F21-49E7-9B04-E2A05041958E}"/>
            </a:ext>
          </a:extLst>
        </xdr:cNvPr>
        <xdr:cNvSpPr/>
      </xdr:nvSpPr>
      <xdr:spPr>
        <a:xfrm>
          <a:off x="4711700" y="512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B1E7F674-CAE8-47DF-9616-4DD42C84F5B3}"/>
            </a:ext>
          </a:extLst>
        </xdr:cNvPr>
        <xdr:cNvSpPr/>
      </xdr:nvSpPr>
      <xdr:spPr>
        <a:xfrm>
          <a:off x="4000500" y="507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ACFF9955-B6A9-4B2E-B1FC-1B72710ACA98}"/>
            </a:ext>
          </a:extLst>
        </xdr:cNvPr>
        <xdr:cNvSpPr/>
      </xdr:nvSpPr>
      <xdr:spPr>
        <a:xfrm>
          <a:off x="3238500" y="504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503AF7B7-EF75-456C-8763-372AED57A73D}"/>
            </a:ext>
          </a:extLst>
        </xdr:cNvPr>
        <xdr:cNvSpPr/>
      </xdr:nvSpPr>
      <xdr:spPr>
        <a:xfrm>
          <a:off x="2476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2452383B-26B5-4AA1-AFDA-929109B7767A}"/>
            </a:ext>
          </a:extLst>
        </xdr:cNvPr>
        <xdr:cNvSpPr/>
      </xdr:nvSpPr>
      <xdr:spPr>
        <a:xfrm>
          <a:off x="1714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B5DC215-CCA6-4378-A07C-8B036B03D2F5}"/>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834CA0EE-7574-436A-A1F8-A42680846BE1}"/>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39B3612-9F61-4C6A-8E71-C029DF8420BF}"/>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4D5EF0E-2F4D-49EB-BFB0-A82BCFA19A18}"/>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C4BCE47-CAD8-4EFD-A339-FD386C602798}"/>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19685</xdr:rowOff>
    </xdr:from>
    <xdr:to>
      <xdr:col>23</xdr:col>
      <xdr:colOff>136525</xdr:colOff>
      <xdr:row>27</xdr:row>
      <xdr:rowOff>121285</xdr:rowOff>
    </xdr:to>
    <xdr:sp macro="" textlink="">
      <xdr:nvSpPr>
        <xdr:cNvPr id="89" name="楕円 88">
          <a:extLst>
            <a:ext uri="{FF2B5EF4-FFF2-40B4-BE49-F238E27FC236}">
              <a16:creationId xmlns:a16="http://schemas.microsoft.com/office/drawing/2014/main" id="{22DFCCBE-B9BB-4ED4-BC1C-686F6406EE1D}"/>
            </a:ext>
          </a:extLst>
        </xdr:cNvPr>
        <xdr:cNvSpPr/>
      </xdr:nvSpPr>
      <xdr:spPr>
        <a:xfrm>
          <a:off x="4711700" y="464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42562</xdr:rowOff>
    </xdr:from>
    <xdr:ext cx="405111" cy="259045"/>
    <xdr:sp macro="" textlink="">
      <xdr:nvSpPr>
        <xdr:cNvPr id="90" name="有形固定資産減価償却率該当値テキスト">
          <a:extLst>
            <a:ext uri="{FF2B5EF4-FFF2-40B4-BE49-F238E27FC236}">
              <a16:creationId xmlns:a16="http://schemas.microsoft.com/office/drawing/2014/main" id="{B9288923-27C5-4521-8C36-02076A531E74}"/>
            </a:ext>
          </a:extLst>
        </xdr:cNvPr>
        <xdr:cNvSpPr txBox="1"/>
      </xdr:nvSpPr>
      <xdr:spPr>
        <a:xfrm>
          <a:off x="4813300" y="4500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156591</xdr:rowOff>
    </xdr:from>
    <xdr:to>
      <xdr:col>19</xdr:col>
      <xdr:colOff>187325</xdr:colOff>
      <xdr:row>27</xdr:row>
      <xdr:rowOff>86741</xdr:rowOff>
    </xdr:to>
    <xdr:sp macro="" textlink="">
      <xdr:nvSpPr>
        <xdr:cNvPr id="91" name="楕円 90">
          <a:extLst>
            <a:ext uri="{FF2B5EF4-FFF2-40B4-BE49-F238E27FC236}">
              <a16:creationId xmlns:a16="http://schemas.microsoft.com/office/drawing/2014/main" id="{FE731F9C-85BF-4763-A1B0-1B969F6FB027}"/>
            </a:ext>
          </a:extLst>
        </xdr:cNvPr>
        <xdr:cNvSpPr/>
      </xdr:nvSpPr>
      <xdr:spPr>
        <a:xfrm>
          <a:off x="4000500" y="461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35941</xdr:rowOff>
    </xdr:from>
    <xdr:to>
      <xdr:col>23</xdr:col>
      <xdr:colOff>85725</xdr:colOff>
      <xdr:row>27</xdr:row>
      <xdr:rowOff>70485</xdr:rowOff>
    </xdr:to>
    <xdr:cxnSp macro="">
      <xdr:nvCxnSpPr>
        <xdr:cNvPr id="92" name="直線コネクタ 91">
          <a:extLst>
            <a:ext uri="{FF2B5EF4-FFF2-40B4-BE49-F238E27FC236}">
              <a16:creationId xmlns:a16="http://schemas.microsoft.com/office/drawing/2014/main" id="{FEAD1078-D925-4A5E-8AA9-D546A9B703E9}"/>
            </a:ext>
          </a:extLst>
        </xdr:cNvPr>
        <xdr:cNvCxnSpPr/>
      </xdr:nvCxnSpPr>
      <xdr:spPr>
        <a:xfrm>
          <a:off x="4051300" y="4665091"/>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4572</xdr:rowOff>
    </xdr:from>
    <xdr:to>
      <xdr:col>15</xdr:col>
      <xdr:colOff>187325</xdr:colOff>
      <xdr:row>27</xdr:row>
      <xdr:rowOff>106172</xdr:rowOff>
    </xdr:to>
    <xdr:sp macro="" textlink="">
      <xdr:nvSpPr>
        <xdr:cNvPr id="93" name="楕円 92">
          <a:extLst>
            <a:ext uri="{FF2B5EF4-FFF2-40B4-BE49-F238E27FC236}">
              <a16:creationId xmlns:a16="http://schemas.microsoft.com/office/drawing/2014/main" id="{35E8F712-F176-4439-927A-D5F2669E5193}"/>
            </a:ext>
          </a:extLst>
        </xdr:cNvPr>
        <xdr:cNvSpPr/>
      </xdr:nvSpPr>
      <xdr:spPr>
        <a:xfrm>
          <a:off x="3238500" y="463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35941</xdr:rowOff>
    </xdr:from>
    <xdr:to>
      <xdr:col>19</xdr:col>
      <xdr:colOff>136525</xdr:colOff>
      <xdr:row>27</xdr:row>
      <xdr:rowOff>55372</xdr:rowOff>
    </xdr:to>
    <xdr:cxnSp macro="">
      <xdr:nvCxnSpPr>
        <xdr:cNvPr id="94" name="直線コネクタ 93">
          <a:extLst>
            <a:ext uri="{FF2B5EF4-FFF2-40B4-BE49-F238E27FC236}">
              <a16:creationId xmlns:a16="http://schemas.microsoft.com/office/drawing/2014/main" id="{39C06122-0459-443E-9F00-ED4F332399C6}"/>
            </a:ext>
          </a:extLst>
        </xdr:cNvPr>
        <xdr:cNvCxnSpPr/>
      </xdr:nvCxnSpPr>
      <xdr:spPr>
        <a:xfrm flipV="1">
          <a:off x="3289300" y="4665091"/>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152273</xdr:rowOff>
    </xdr:from>
    <xdr:to>
      <xdr:col>11</xdr:col>
      <xdr:colOff>187325</xdr:colOff>
      <xdr:row>27</xdr:row>
      <xdr:rowOff>82423</xdr:rowOff>
    </xdr:to>
    <xdr:sp macro="" textlink="">
      <xdr:nvSpPr>
        <xdr:cNvPr id="95" name="楕円 94">
          <a:extLst>
            <a:ext uri="{FF2B5EF4-FFF2-40B4-BE49-F238E27FC236}">
              <a16:creationId xmlns:a16="http://schemas.microsoft.com/office/drawing/2014/main" id="{BF2AC77D-BDF1-4030-996E-790773E206A0}"/>
            </a:ext>
          </a:extLst>
        </xdr:cNvPr>
        <xdr:cNvSpPr/>
      </xdr:nvSpPr>
      <xdr:spPr>
        <a:xfrm>
          <a:off x="2476500" y="460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31623</xdr:rowOff>
    </xdr:from>
    <xdr:to>
      <xdr:col>15</xdr:col>
      <xdr:colOff>136525</xdr:colOff>
      <xdr:row>27</xdr:row>
      <xdr:rowOff>55372</xdr:rowOff>
    </xdr:to>
    <xdr:cxnSp macro="">
      <xdr:nvCxnSpPr>
        <xdr:cNvPr id="96" name="直線コネクタ 95">
          <a:extLst>
            <a:ext uri="{FF2B5EF4-FFF2-40B4-BE49-F238E27FC236}">
              <a16:creationId xmlns:a16="http://schemas.microsoft.com/office/drawing/2014/main" id="{ABA0F492-A8F1-43F2-A4F7-1F2F207E8F9F}"/>
            </a:ext>
          </a:extLst>
        </xdr:cNvPr>
        <xdr:cNvCxnSpPr/>
      </xdr:nvCxnSpPr>
      <xdr:spPr>
        <a:xfrm>
          <a:off x="2527300" y="4660773"/>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37846</xdr:rowOff>
    </xdr:from>
    <xdr:to>
      <xdr:col>7</xdr:col>
      <xdr:colOff>187325</xdr:colOff>
      <xdr:row>26</xdr:row>
      <xdr:rowOff>139446</xdr:rowOff>
    </xdr:to>
    <xdr:sp macro="" textlink="">
      <xdr:nvSpPr>
        <xdr:cNvPr id="97" name="楕円 96">
          <a:extLst>
            <a:ext uri="{FF2B5EF4-FFF2-40B4-BE49-F238E27FC236}">
              <a16:creationId xmlns:a16="http://schemas.microsoft.com/office/drawing/2014/main" id="{D5E3EE9A-331A-4AD2-8F75-347AC8353A58}"/>
            </a:ext>
          </a:extLst>
        </xdr:cNvPr>
        <xdr:cNvSpPr/>
      </xdr:nvSpPr>
      <xdr:spPr>
        <a:xfrm>
          <a:off x="1714500" y="449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88646</xdr:rowOff>
    </xdr:from>
    <xdr:to>
      <xdr:col>11</xdr:col>
      <xdr:colOff>136525</xdr:colOff>
      <xdr:row>27</xdr:row>
      <xdr:rowOff>31623</xdr:rowOff>
    </xdr:to>
    <xdr:cxnSp macro="">
      <xdr:nvCxnSpPr>
        <xdr:cNvPr id="98" name="直線コネクタ 97">
          <a:extLst>
            <a:ext uri="{FF2B5EF4-FFF2-40B4-BE49-F238E27FC236}">
              <a16:creationId xmlns:a16="http://schemas.microsoft.com/office/drawing/2014/main" id="{B151D259-834D-4071-890B-BC69CAB0BA69}"/>
            </a:ext>
          </a:extLst>
        </xdr:cNvPr>
        <xdr:cNvCxnSpPr/>
      </xdr:nvCxnSpPr>
      <xdr:spPr>
        <a:xfrm>
          <a:off x="1765300" y="4546346"/>
          <a:ext cx="762000" cy="1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9" name="n_1aveValue有形固定資産減価償却率">
          <a:extLst>
            <a:ext uri="{FF2B5EF4-FFF2-40B4-BE49-F238E27FC236}">
              <a16:creationId xmlns:a16="http://schemas.microsoft.com/office/drawing/2014/main" id="{2091B8D4-8C70-450E-BC5E-F88C938581A4}"/>
            </a:ext>
          </a:extLst>
        </xdr:cNvPr>
        <xdr:cNvSpPr txBox="1"/>
      </xdr:nvSpPr>
      <xdr:spPr>
        <a:xfrm>
          <a:off x="3836044" y="5164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100" name="n_2aveValue有形固定資産減価償却率">
          <a:extLst>
            <a:ext uri="{FF2B5EF4-FFF2-40B4-BE49-F238E27FC236}">
              <a16:creationId xmlns:a16="http://schemas.microsoft.com/office/drawing/2014/main" id="{EA48CAA2-3481-4C72-8D6E-8FA887526C8C}"/>
            </a:ext>
          </a:extLst>
        </xdr:cNvPr>
        <xdr:cNvSpPr txBox="1"/>
      </xdr:nvSpPr>
      <xdr:spPr>
        <a:xfrm>
          <a:off x="3086744" y="513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101" name="n_3aveValue有形固定資産減価償却率">
          <a:extLst>
            <a:ext uri="{FF2B5EF4-FFF2-40B4-BE49-F238E27FC236}">
              <a16:creationId xmlns:a16="http://schemas.microsoft.com/office/drawing/2014/main" id="{A19A8A7C-921C-4B0A-B1E9-25738E034044}"/>
            </a:ext>
          </a:extLst>
        </xdr:cNvPr>
        <xdr:cNvSpPr txBox="1"/>
      </xdr:nvSpPr>
      <xdr:spPr>
        <a:xfrm>
          <a:off x="2324744" y="510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102" name="n_4aveValue有形固定資産減価償却率">
          <a:extLst>
            <a:ext uri="{FF2B5EF4-FFF2-40B4-BE49-F238E27FC236}">
              <a16:creationId xmlns:a16="http://schemas.microsoft.com/office/drawing/2014/main" id="{1B48BFD4-FE02-41AF-A824-985BA00EAA77}"/>
            </a:ext>
          </a:extLst>
        </xdr:cNvPr>
        <xdr:cNvSpPr txBox="1"/>
      </xdr:nvSpPr>
      <xdr:spPr>
        <a:xfrm>
          <a:off x="1562744" y="509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103268</xdr:rowOff>
    </xdr:from>
    <xdr:ext cx="405111" cy="259045"/>
    <xdr:sp macro="" textlink="">
      <xdr:nvSpPr>
        <xdr:cNvPr id="103" name="n_1mainValue有形固定資産減価償却率">
          <a:extLst>
            <a:ext uri="{FF2B5EF4-FFF2-40B4-BE49-F238E27FC236}">
              <a16:creationId xmlns:a16="http://schemas.microsoft.com/office/drawing/2014/main" id="{63041E65-56DE-4219-91E1-E8B79D3B0532}"/>
            </a:ext>
          </a:extLst>
        </xdr:cNvPr>
        <xdr:cNvSpPr txBox="1"/>
      </xdr:nvSpPr>
      <xdr:spPr>
        <a:xfrm>
          <a:off x="3836044" y="4389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122699</xdr:rowOff>
    </xdr:from>
    <xdr:ext cx="405111" cy="259045"/>
    <xdr:sp macro="" textlink="">
      <xdr:nvSpPr>
        <xdr:cNvPr id="104" name="n_2mainValue有形固定資産減価償却率">
          <a:extLst>
            <a:ext uri="{FF2B5EF4-FFF2-40B4-BE49-F238E27FC236}">
              <a16:creationId xmlns:a16="http://schemas.microsoft.com/office/drawing/2014/main" id="{305D4E6C-AE92-4666-B281-A348EBA9322A}"/>
            </a:ext>
          </a:extLst>
        </xdr:cNvPr>
        <xdr:cNvSpPr txBox="1"/>
      </xdr:nvSpPr>
      <xdr:spPr>
        <a:xfrm>
          <a:off x="3086744" y="4408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98950</xdr:rowOff>
    </xdr:from>
    <xdr:ext cx="405111" cy="259045"/>
    <xdr:sp macro="" textlink="">
      <xdr:nvSpPr>
        <xdr:cNvPr id="105" name="n_3mainValue有形固定資産減価償却率">
          <a:extLst>
            <a:ext uri="{FF2B5EF4-FFF2-40B4-BE49-F238E27FC236}">
              <a16:creationId xmlns:a16="http://schemas.microsoft.com/office/drawing/2014/main" id="{C1E407D7-4C1D-47FC-ADE6-68C17D8F24AF}"/>
            </a:ext>
          </a:extLst>
        </xdr:cNvPr>
        <xdr:cNvSpPr txBox="1"/>
      </xdr:nvSpPr>
      <xdr:spPr>
        <a:xfrm>
          <a:off x="2324744" y="438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155973</xdr:rowOff>
    </xdr:from>
    <xdr:ext cx="405111" cy="259045"/>
    <xdr:sp macro="" textlink="">
      <xdr:nvSpPr>
        <xdr:cNvPr id="106" name="n_4mainValue有形固定資産減価償却率">
          <a:extLst>
            <a:ext uri="{FF2B5EF4-FFF2-40B4-BE49-F238E27FC236}">
              <a16:creationId xmlns:a16="http://schemas.microsoft.com/office/drawing/2014/main" id="{152F1408-07CE-435F-9A68-573841D08546}"/>
            </a:ext>
          </a:extLst>
        </xdr:cNvPr>
        <xdr:cNvSpPr txBox="1"/>
      </xdr:nvSpPr>
      <xdr:spPr>
        <a:xfrm>
          <a:off x="1562744" y="427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A91A387E-DE0A-4E96-8C6D-AC5B72CD23B5}"/>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16161F7E-3EB5-4F84-BF05-9F568F1A7BBD}"/>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A84D862E-EE5D-4021-9E96-B80C6CEEEA3C}"/>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EF386CEF-FA0B-4501-BA40-24E8AB1A610B}"/>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ED3D0A1B-E269-4C46-8115-B32F9451787A}"/>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8FDEEF59-B4B4-43B3-BE66-8EB2F4B0305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B65989F4-C604-43C3-B5BC-04B4232209BD}"/>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710B8ACC-14E7-4285-84BB-A15268672B4C}"/>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1B3CF2A9-85D8-4692-A13D-6DDF3D4AA86F}"/>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90A67967-DAA7-4034-91FA-69E98512027F}"/>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937F8810-EB06-436E-A05B-7460FED1FB65}"/>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44380903-EC1D-452B-9A5E-38CA358E5D58}"/>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D00B65C6-28BB-453F-ACFD-631569E84FE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本村の債務償還比率は</a:t>
          </a:r>
          <a:r>
            <a:rPr kumimoji="1" lang="en-US" altLang="ja-JP" sz="1100">
              <a:solidFill>
                <a:sysClr val="windowText" lastClr="000000"/>
              </a:solidFill>
              <a:effectLst/>
              <a:latin typeface="+mn-lt"/>
              <a:ea typeface="+mn-ea"/>
              <a:cs typeface="+mn-cs"/>
            </a:rPr>
            <a:t>232.7%</a:t>
          </a:r>
          <a:r>
            <a:rPr kumimoji="1" lang="ja-JP" altLang="ja-JP" sz="1100">
              <a:solidFill>
                <a:sysClr val="windowText" lastClr="000000"/>
              </a:solidFill>
              <a:effectLst/>
              <a:latin typeface="+mn-lt"/>
              <a:ea typeface="+mn-ea"/>
              <a:cs typeface="+mn-cs"/>
            </a:rPr>
            <a:t>であり類似団体と比較して高い水準に</a:t>
          </a:r>
          <a:r>
            <a:rPr kumimoji="1" lang="ja-JP" altLang="en-US" sz="1100">
              <a:solidFill>
                <a:sysClr val="windowText" lastClr="000000"/>
              </a:solidFill>
              <a:effectLst/>
              <a:latin typeface="+mn-lt"/>
              <a:ea typeface="+mn-ea"/>
              <a:cs typeface="+mn-cs"/>
            </a:rPr>
            <a:t>あるが、</a:t>
          </a:r>
          <a:r>
            <a:rPr kumimoji="1" lang="en-US" altLang="ja-JP" sz="1100">
              <a:solidFill>
                <a:sysClr val="windowText" lastClr="000000"/>
              </a:solidFill>
              <a:effectLst/>
              <a:latin typeface="+mn-lt"/>
              <a:ea typeface="+mn-ea"/>
              <a:cs typeface="+mn-cs"/>
            </a:rPr>
            <a:t>R4</a:t>
          </a:r>
          <a:r>
            <a:rPr kumimoji="1" lang="ja-JP" altLang="ja-JP" sz="1100">
              <a:solidFill>
                <a:sysClr val="windowText" lastClr="000000"/>
              </a:solidFill>
              <a:effectLst/>
              <a:latin typeface="+mn-lt"/>
              <a:ea typeface="+mn-ea"/>
              <a:cs typeface="+mn-cs"/>
            </a:rPr>
            <a:t>年度と比較し</a:t>
          </a:r>
          <a:r>
            <a:rPr kumimoji="1" lang="en-US" altLang="ja-JP" sz="1100">
              <a:solidFill>
                <a:sysClr val="windowText" lastClr="000000"/>
              </a:solidFill>
              <a:effectLst/>
              <a:latin typeface="+mn-lt"/>
              <a:ea typeface="+mn-ea"/>
              <a:cs typeface="+mn-cs"/>
            </a:rPr>
            <a:t>81.8%</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今後はさらに、各事業による増額が見込まれるため、債務償還比率に注意しながら適切に事業の実施を行う必要がある。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8CA537A1-7DDF-4504-943D-C986EC089FAB}"/>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CDDC4E7E-A722-4188-B66C-DDD8E1D5F976}"/>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F6B36546-72BE-41B6-977E-4CE2C508EB35}"/>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581A63D4-1711-422E-9849-2CAE75C650FD}"/>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CC92F5F8-576A-4096-8ADB-E613BB9E608A}"/>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5292B3FF-545B-491B-8CA9-FC6005CD8487}"/>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C7175A00-9100-4572-AD3D-E0CD134BEA96}"/>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98751D24-BEAE-4335-B965-47F156BDEA0D}"/>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A3AC051F-8051-41DA-95F1-D34B0EFB705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4A52E25C-4791-42B5-984C-DDF5E80BAB0A}"/>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1B787D36-83B5-467C-A730-3ACCD9CDEB66}"/>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9DBC59A1-2FC9-44D6-ABD0-236D5FCDB7CF}"/>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D65043A5-C33D-4278-8166-1ABA03CD9502}"/>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BD9DA41-5DF6-4CB7-9BA6-9B3B85B73CBE}"/>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8A00A135-CA74-41CB-A5A7-B80EF0BE1FB5}"/>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D6F1DF60-5316-41F3-ABC2-E94E954E4B16}"/>
            </a:ext>
          </a:extLst>
        </xdr:cNvPr>
        <xdr:cNvCxnSpPr/>
      </xdr:nvCxnSpPr>
      <xdr:spPr>
        <a:xfrm flipV="1">
          <a:off x="14793595" y="4541308"/>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667DFA1A-FCD3-4641-9C94-86AAB1436979}"/>
            </a:ext>
          </a:extLst>
        </xdr:cNvPr>
        <xdr:cNvSpPr txBox="1"/>
      </xdr:nvSpPr>
      <xdr:spPr>
        <a:xfrm>
          <a:off x="14846300" y="586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1A00CCD7-FBD6-482B-A7A8-2E62A2A348B7}"/>
            </a:ext>
          </a:extLst>
        </xdr:cNvPr>
        <xdr:cNvCxnSpPr/>
      </xdr:nvCxnSpPr>
      <xdr:spPr>
        <a:xfrm>
          <a:off x="14706600" y="586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9FE6A0DE-F9A1-4381-8EED-78610B8A5AB1}"/>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F0A6F6FF-FC74-4C7B-927E-ED1DEFF31F01}"/>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40" name="債務償還比率平均値テキスト">
          <a:extLst>
            <a:ext uri="{FF2B5EF4-FFF2-40B4-BE49-F238E27FC236}">
              <a16:creationId xmlns:a16="http://schemas.microsoft.com/office/drawing/2014/main" id="{2053293D-DBFB-4288-9186-9DB82110C0CD}"/>
            </a:ext>
          </a:extLst>
        </xdr:cNvPr>
        <xdr:cNvSpPr txBox="1"/>
      </xdr:nvSpPr>
      <xdr:spPr>
        <a:xfrm>
          <a:off x="14846300" y="470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52CADA1F-260A-4BF1-9C2C-AE1D970291E6}"/>
            </a:ext>
          </a:extLst>
        </xdr:cNvPr>
        <xdr:cNvSpPr/>
      </xdr:nvSpPr>
      <xdr:spPr>
        <a:xfrm>
          <a:off x="14744700" y="485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671358C7-7936-4EBE-8D09-468574D82022}"/>
            </a:ext>
          </a:extLst>
        </xdr:cNvPr>
        <xdr:cNvSpPr/>
      </xdr:nvSpPr>
      <xdr:spPr>
        <a:xfrm>
          <a:off x="14033500" y="485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3D7B65CA-4B24-4AC9-9F66-16C3CE147FA6}"/>
            </a:ext>
          </a:extLst>
        </xdr:cNvPr>
        <xdr:cNvSpPr/>
      </xdr:nvSpPr>
      <xdr:spPr>
        <a:xfrm>
          <a:off x="13271500" y="48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131E4CF8-3D13-43BC-881A-158947998EAE}"/>
            </a:ext>
          </a:extLst>
        </xdr:cNvPr>
        <xdr:cNvSpPr/>
      </xdr:nvSpPr>
      <xdr:spPr>
        <a:xfrm>
          <a:off x="12509500" y="50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B1226FCD-2B7C-40F7-B1F2-C9D559805795}"/>
            </a:ext>
          </a:extLst>
        </xdr:cNvPr>
        <xdr:cNvSpPr/>
      </xdr:nvSpPr>
      <xdr:spPr>
        <a:xfrm>
          <a:off x="11747500" y="502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75BB2473-FFF5-49A6-A550-37BDF2A7A3CB}"/>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C1E8A447-CA78-4B3E-B1E1-57CB3B4A124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A7A58DC-0EC1-4E30-9D41-3600977D97D1}"/>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FC2383CF-6571-4D79-968E-C6D6CB4042BE}"/>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1D9C995-E7C1-4732-87E1-DD8541E51EE4}"/>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108574</xdr:rowOff>
    </xdr:from>
    <xdr:to>
      <xdr:col>76</xdr:col>
      <xdr:colOff>73025</xdr:colOff>
      <xdr:row>29</xdr:row>
      <xdr:rowOff>38724</xdr:rowOff>
    </xdr:to>
    <xdr:sp macro="" textlink="">
      <xdr:nvSpPr>
        <xdr:cNvPr id="151" name="楕円 150">
          <a:extLst>
            <a:ext uri="{FF2B5EF4-FFF2-40B4-BE49-F238E27FC236}">
              <a16:creationId xmlns:a16="http://schemas.microsoft.com/office/drawing/2014/main" id="{1E0ED76C-482C-46F6-BDAD-221C2EBFBD6A}"/>
            </a:ext>
          </a:extLst>
        </xdr:cNvPr>
        <xdr:cNvSpPr/>
      </xdr:nvSpPr>
      <xdr:spPr>
        <a:xfrm>
          <a:off x="14744700" y="490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87001</xdr:rowOff>
    </xdr:from>
    <xdr:ext cx="469744" cy="259045"/>
    <xdr:sp macro="" textlink="">
      <xdr:nvSpPr>
        <xdr:cNvPr id="152" name="債務償還比率該当値テキスト">
          <a:extLst>
            <a:ext uri="{FF2B5EF4-FFF2-40B4-BE49-F238E27FC236}">
              <a16:creationId xmlns:a16="http://schemas.microsoft.com/office/drawing/2014/main" id="{500F6C9E-4482-4481-9624-B51737CA6006}"/>
            </a:ext>
          </a:extLst>
        </xdr:cNvPr>
        <xdr:cNvSpPr txBox="1"/>
      </xdr:nvSpPr>
      <xdr:spPr>
        <a:xfrm>
          <a:off x="14846300" y="488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84296</xdr:rowOff>
    </xdr:from>
    <xdr:to>
      <xdr:col>72</xdr:col>
      <xdr:colOff>123825</xdr:colOff>
      <xdr:row>30</xdr:row>
      <xdr:rowOff>14446</xdr:rowOff>
    </xdr:to>
    <xdr:sp macro="" textlink="">
      <xdr:nvSpPr>
        <xdr:cNvPr id="153" name="楕円 152">
          <a:extLst>
            <a:ext uri="{FF2B5EF4-FFF2-40B4-BE49-F238E27FC236}">
              <a16:creationId xmlns:a16="http://schemas.microsoft.com/office/drawing/2014/main" id="{66C9B343-383F-4185-921E-D79995303246}"/>
            </a:ext>
          </a:extLst>
        </xdr:cNvPr>
        <xdr:cNvSpPr/>
      </xdr:nvSpPr>
      <xdr:spPr>
        <a:xfrm>
          <a:off x="14033500" y="505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159374</xdr:rowOff>
    </xdr:from>
    <xdr:to>
      <xdr:col>76</xdr:col>
      <xdr:colOff>22225</xdr:colOff>
      <xdr:row>29</xdr:row>
      <xdr:rowOff>135096</xdr:rowOff>
    </xdr:to>
    <xdr:cxnSp macro="">
      <xdr:nvCxnSpPr>
        <xdr:cNvPr id="154" name="直線コネクタ 153">
          <a:extLst>
            <a:ext uri="{FF2B5EF4-FFF2-40B4-BE49-F238E27FC236}">
              <a16:creationId xmlns:a16="http://schemas.microsoft.com/office/drawing/2014/main" id="{88F3D50E-C514-4B98-BC22-1E7918818DF7}"/>
            </a:ext>
          </a:extLst>
        </xdr:cNvPr>
        <xdr:cNvCxnSpPr/>
      </xdr:nvCxnSpPr>
      <xdr:spPr>
        <a:xfrm flipV="1">
          <a:off x="14084300" y="4959974"/>
          <a:ext cx="711200" cy="14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141668</xdr:rowOff>
    </xdr:from>
    <xdr:to>
      <xdr:col>68</xdr:col>
      <xdr:colOff>123825</xdr:colOff>
      <xdr:row>28</xdr:row>
      <xdr:rowOff>71818</xdr:rowOff>
    </xdr:to>
    <xdr:sp macro="" textlink="">
      <xdr:nvSpPr>
        <xdr:cNvPr id="155" name="楕円 154">
          <a:extLst>
            <a:ext uri="{FF2B5EF4-FFF2-40B4-BE49-F238E27FC236}">
              <a16:creationId xmlns:a16="http://schemas.microsoft.com/office/drawing/2014/main" id="{2CB7A28A-2A72-4876-9AEB-FE045A48E91F}"/>
            </a:ext>
          </a:extLst>
        </xdr:cNvPr>
        <xdr:cNvSpPr/>
      </xdr:nvSpPr>
      <xdr:spPr>
        <a:xfrm>
          <a:off x="13271500" y="477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21018</xdr:rowOff>
    </xdr:from>
    <xdr:to>
      <xdr:col>72</xdr:col>
      <xdr:colOff>73025</xdr:colOff>
      <xdr:row>29</xdr:row>
      <xdr:rowOff>135096</xdr:rowOff>
    </xdr:to>
    <xdr:cxnSp macro="">
      <xdr:nvCxnSpPr>
        <xdr:cNvPr id="156" name="直線コネクタ 155">
          <a:extLst>
            <a:ext uri="{FF2B5EF4-FFF2-40B4-BE49-F238E27FC236}">
              <a16:creationId xmlns:a16="http://schemas.microsoft.com/office/drawing/2014/main" id="{7ACB3C6F-7253-4650-959D-DEEF94FA99FB}"/>
            </a:ext>
          </a:extLst>
        </xdr:cNvPr>
        <xdr:cNvCxnSpPr/>
      </xdr:nvCxnSpPr>
      <xdr:spPr>
        <a:xfrm>
          <a:off x="13322300" y="4821618"/>
          <a:ext cx="762000" cy="28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166677</xdr:rowOff>
    </xdr:from>
    <xdr:to>
      <xdr:col>64</xdr:col>
      <xdr:colOff>123825</xdr:colOff>
      <xdr:row>28</xdr:row>
      <xdr:rowOff>96827</xdr:rowOff>
    </xdr:to>
    <xdr:sp macro="" textlink="">
      <xdr:nvSpPr>
        <xdr:cNvPr id="157" name="楕円 156">
          <a:extLst>
            <a:ext uri="{FF2B5EF4-FFF2-40B4-BE49-F238E27FC236}">
              <a16:creationId xmlns:a16="http://schemas.microsoft.com/office/drawing/2014/main" id="{EBF9E06D-31C4-4365-BD36-E5CDCEEBE488}"/>
            </a:ext>
          </a:extLst>
        </xdr:cNvPr>
        <xdr:cNvSpPr/>
      </xdr:nvSpPr>
      <xdr:spPr>
        <a:xfrm>
          <a:off x="12509500" y="479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21018</xdr:rowOff>
    </xdr:from>
    <xdr:to>
      <xdr:col>68</xdr:col>
      <xdr:colOff>73025</xdr:colOff>
      <xdr:row>28</xdr:row>
      <xdr:rowOff>46027</xdr:rowOff>
    </xdr:to>
    <xdr:cxnSp macro="">
      <xdr:nvCxnSpPr>
        <xdr:cNvPr id="158" name="直線コネクタ 157">
          <a:extLst>
            <a:ext uri="{FF2B5EF4-FFF2-40B4-BE49-F238E27FC236}">
              <a16:creationId xmlns:a16="http://schemas.microsoft.com/office/drawing/2014/main" id="{89C33911-5FA0-431C-9276-3E4873BCC323}"/>
            </a:ext>
          </a:extLst>
        </xdr:cNvPr>
        <xdr:cNvCxnSpPr/>
      </xdr:nvCxnSpPr>
      <xdr:spPr>
        <a:xfrm flipV="1">
          <a:off x="12560300" y="4821618"/>
          <a:ext cx="7620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45074</xdr:rowOff>
    </xdr:from>
    <xdr:to>
      <xdr:col>60</xdr:col>
      <xdr:colOff>123825</xdr:colOff>
      <xdr:row>29</xdr:row>
      <xdr:rowOff>146674</xdr:rowOff>
    </xdr:to>
    <xdr:sp macro="" textlink="">
      <xdr:nvSpPr>
        <xdr:cNvPr id="159" name="楕円 158">
          <a:extLst>
            <a:ext uri="{FF2B5EF4-FFF2-40B4-BE49-F238E27FC236}">
              <a16:creationId xmlns:a16="http://schemas.microsoft.com/office/drawing/2014/main" id="{CD8A157B-5D8D-4E40-8346-BFF34CA235ED}"/>
            </a:ext>
          </a:extLst>
        </xdr:cNvPr>
        <xdr:cNvSpPr/>
      </xdr:nvSpPr>
      <xdr:spPr>
        <a:xfrm>
          <a:off x="11747500" y="501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46027</xdr:rowOff>
    </xdr:from>
    <xdr:to>
      <xdr:col>64</xdr:col>
      <xdr:colOff>73025</xdr:colOff>
      <xdr:row>29</xdr:row>
      <xdr:rowOff>95874</xdr:rowOff>
    </xdr:to>
    <xdr:cxnSp macro="">
      <xdr:nvCxnSpPr>
        <xdr:cNvPr id="160" name="直線コネクタ 159">
          <a:extLst>
            <a:ext uri="{FF2B5EF4-FFF2-40B4-BE49-F238E27FC236}">
              <a16:creationId xmlns:a16="http://schemas.microsoft.com/office/drawing/2014/main" id="{99FC4053-1B50-4310-AEF7-50504A5A66BA}"/>
            </a:ext>
          </a:extLst>
        </xdr:cNvPr>
        <xdr:cNvCxnSpPr/>
      </xdr:nvCxnSpPr>
      <xdr:spPr>
        <a:xfrm flipV="1">
          <a:off x="11798300" y="4846627"/>
          <a:ext cx="762000" cy="22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61" name="n_1aveValue債務償還比率">
          <a:extLst>
            <a:ext uri="{FF2B5EF4-FFF2-40B4-BE49-F238E27FC236}">
              <a16:creationId xmlns:a16="http://schemas.microsoft.com/office/drawing/2014/main" id="{69AC055D-9BA0-40D3-9A86-423A158A6304}"/>
            </a:ext>
          </a:extLst>
        </xdr:cNvPr>
        <xdr:cNvSpPr txBox="1"/>
      </xdr:nvSpPr>
      <xdr:spPr>
        <a:xfrm>
          <a:off x="13836727" y="462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163879</xdr:rowOff>
    </xdr:from>
    <xdr:ext cx="469744" cy="259045"/>
    <xdr:sp macro="" textlink="">
      <xdr:nvSpPr>
        <xdr:cNvPr id="162" name="n_2aveValue債務償還比率">
          <a:extLst>
            <a:ext uri="{FF2B5EF4-FFF2-40B4-BE49-F238E27FC236}">
              <a16:creationId xmlns:a16="http://schemas.microsoft.com/office/drawing/2014/main" id="{ECFFC7CD-24AE-4BC0-8A85-C22F51F20614}"/>
            </a:ext>
          </a:extLst>
        </xdr:cNvPr>
        <xdr:cNvSpPr txBox="1"/>
      </xdr:nvSpPr>
      <xdr:spPr>
        <a:xfrm>
          <a:off x="13087427" y="496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132944</xdr:rowOff>
    </xdr:from>
    <xdr:ext cx="469744" cy="259045"/>
    <xdr:sp macro="" textlink="">
      <xdr:nvSpPr>
        <xdr:cNvPr id="163" name="n_3aveValue債務償還比率">
          <a:extLst>
            <a:ext uri="{FF2B5EF4-FFF2-40B4-BE49-F238E27FC236}">
              <a16:creationId xmlns:a16="http://schemas.microsoft.com/office/drawing/2014/main" id="{9437735E-6523-4421-8B8E-42048E2B1E72}"/>
            </a:ext>
          </a:extLst>
        </xdr:cNvPr>
        <xdr:cNvSpPr txBox="1"/>
      </xdr:nvSpPr>
      <xdr:spPr>
        <a:xfrm>
          <a:off x="12325427" y="510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143739</xdr:rowOff>
    </xdr:from>
    <xdr:ext cx="469744" cy="259045"/>
    <xdr:sp macro="" textlink="">
      <xdr:nvSpPr>
        <xdr:cNvPr id="164" name="n_4aveValue債務償還比率">
          <a:extLst>
            <a:ext uri="{FF2B5EF4-FFF2-40B4-BE49-F238E27FC236}">
              <a16:creationId xmlns:a16="http://schemas.microsoft.com/office/drawing/2014/main" id="{C3217C17-6ACB-4F59-8B43-433CA0AA46E7}"/>
            </a:ext>
          </a:extLst>
        </xdr:cNvPr>
        <xdr:cNvSpPr txBox="1"/>
      </xdr:nvSpPr>
      <xdr:spPr>
        <a:xfrm>
          <a:off x="11563427" y="511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5573</xdr:rowOff>
    </xdr:from>
    <xdr:ext cx="469744" cy="259045"/>
    <xdr:sp macro="" textlink="">
      <xdr:nvSpPr>
        <xdr:cNvPr id="165" name="n_1mainValue債務償還比率">
          <a:extLst>
            <a:ext uri="{FF2B5EF4-FFF2-40B4-BE49-F238E27FC236}">
              <a16:creationId xmlns:a16="http://schemas.microsoft.com/office/drawing/2014/main" id="{E171ED08-8EE5-456A-B1AB-9BFCFD307FB9}"/>
            </a:ext>
          </a:extLst>
        </xdr:cNvPr>
        <xdr:cNvSpPr txBox="1"/>
      </xdr:nvSpPr>
      <xdr:spPr>
        <a:xfrm>
          <a:off x="13836727" y="514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88345</xdr:rowOff>
    </xdr:from>
    <xdr:ext cx="469744" cy="259045"/>
    <xdr:sp macro="" textlink="">
      <xdr:nvSpPr>
        <xdr:cNvPr id="166" name="n_2mainValue債務償還比率">
          <a:extLst>
            <a:ext uri="{FF2B5EF4-FFF2-40B4-BE49-F238E27FC236}">
              <a16:creationId xmlns:a16="http://schemas.microsoft.com/office/drawing/2014/main" id="{29ADCEB1-1558-4AC4-9CD8-A44CEA9BE865}"/>
            </a:ext>
          </a:extLst>
        </xdr:cNvPr>
        <xdr:cNvSpPr txBox="1"/>
      </xdr:nvSpPr>
      <xdr:spPr>
        <a:xfrm>
          <a:off x="13087427" y="454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113354</xdr:rowOff>
    </xdr:from>
    <xdr:ext cx="469744" cy="259045"/>
    <xdr:sp macro="" textlink="">
      <xdr:nvSpPr>
        <xdr:cNvPr id="167" name="n_3mainValue債務償還比率">
          <a:extLst>
            <a:ext uri="{FF2B5EF4-FFF2-40B4-BE49-F238E27FC236}">
              <a16:creationId xmlns:a16="http://schemas.microsoft.com/office/drawing/2014/main" id="{FC6854BA-20C1-4AD7-91E6-320A00EA1036}"/>
            </a:ext>
          </a:extLst>
        </xdr:cNvPr>
        <xdr:cNvSpPr txBox="1"/>
      </xdr:nvSpPr>
      <xdr:spPr>
        <a:xfrm>
          <a:off x="12325427" y="457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163201</xdr:rowOff>
    </xdr:from>
    <xdr:ext cx="469744" cy="259045"/>
    <xdr:sp macro="" textlink="">
      <xdr:nvSpPr>
        <xdr:cNvPr id="168" name="n_4mainValue債務償還比率">
          <a:extLst>
            <a:ext uri="{FF2B5EF4-FFF2-40B4-BE49-F238E27FC236}">
              <a16:creationId xmlns:a16="http://schemas.microsoft.com/office/drawing/2014/main" id="{717061AC-43FF-475F-AB22-882765707DC0}"/>
            </a:ext>
          </a:extLst>
        </xdr:cNvPr>
        <xdr:cNvSpPr txBox="1"/>
      </xdr:nvSpPr>
      <xdr:spPr>
        <a:xfrm>
          <a:off x="11563427" y="479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8E80BD70-14A3-4089-9EFB-293CE1985FA1}"/>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B0AC9181-8E6F-4E8C-B2C4-6C8C63C963B2}"/>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7CD5E6B6-4160-449B-884E-1E94173E0E6D}"/>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8BBFF885-C1D2-438F-9384-31625C00393A}"/>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1DF2773B-4AD7-4693-B051-203129C980BA}"/>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F6DFAC4A-6851-48C7-AF4B-A26A15095F69}"/>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8313098-D3BC-4575-B375-C16A22D358E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B184B8-1E6C-41AC-BF98-29AC080098D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1029F4A-A6F9-47A5-B5C5-1A4C19CCD70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CF71F5B-C7C3-4E9A-A931-F31D3499107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B0BD70A-4BD9-473B-B32D-D9BEFEE7301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55F3EC6-B96A-43B3-90CB-99644552379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1A988F0-9AE6-45F4-88C7-E7181C6DC71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E63B186-2FD3-494A-8ECE-D60610E2EA7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FBC4E1F-9CFB-4B16-A377-B2D80D38DA1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57C9C4B-B109-4969-9476-1AE0A7353C1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2,987
2,960
63.63
4,970,940
4,703,117
227,474
2,267,363
5,000,665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B1AE799-D358-4CA1-8705-40E1DDB41B0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3774757-0FD5-4A50-A386-D7D3FA20EE3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6A21407-D9BF-48BA-AC9A-86EB03895AE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70F1DA-99AC-41F3-A179-8164228A3D6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94AD293-4803-45A4-9D16-A7EBA1A3079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71D5621-17A0-45AC-B007-F24C4DDB1DB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8862BD4-514D-4720-A012-C22B3D12035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93EC88F-CC92-4509-AB52-E40C43E767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26052D6-7609-4EBC-BADA-A10CC9FB4A0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7F60E64-D786-4551-AD9E-4083BA63CBF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3DB0142-0278-4B38-A9E9-7CA6ECEEBBE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7D1E88A-4E05-4318-B599-EF21DF6B669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9CC9B7B-C0B9-42F4-803D-37B6F49E636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0BCFC43-D3E8-4608-B412-5207DD1C1FA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CCDF98D-7C72-4C80-A3FB-DDA629B9FA5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5BA2F18-8ED8-492A-90AB-7582B44D9EC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3EC833F-4C2F-48FB-8A58-C5076328D5C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48CD4EF-8A92-42D9-856F-B7DDDFDE787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6B48C2B-A0DA-4D36-A33C-36DDA80CD09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9D486A5-A6C3-4680-8443-F49C629B503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E34D423-725D-421F-B74E-F0A8C90BAAC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992E4E4-32F0-4A8D-96D1-D76D5FF63E7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428B319-1880-4CD4-89EC-C995B1546A9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A6A2702-082C-4E38-94E7-9B4CEDA5194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9B62C5A-4B0C-4C7E-91BF-39454E83C9E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A961311-6791-49AE-B64A-50370C5D105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C1EA0DF-5099-494A-B618-4370DABFB3F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B85FC0A-434F-4784-BA8F-658D41A6900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763D7A0-862B-480D-9533-822A49CC24A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722BD5B-F7DB-43B0-AA6B-045DABF076B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3A45824-36F8-4C48-B842-206893A177A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DCAC8A5-1615-4B33-911E-8DDA92C0943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271871B-A522-421C-B16C-07FD6F3595D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A49AE65-C51C-4C77-8F84-5D2ABF3CF44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E1433AE-D30E-4F70-8344-8DC73B3E50A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1BFE028-055D-44E3-A622-6092156C3E7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24E251F-CA16-4E13-9600-50C2CEF3645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4C59CD9-B2A8-404F-A406-2C00C1E34E8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37E4492-C92F-4400-AE88-A3212762819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3EE080B-C621-4FB1-B4F2-0F5C91D95F6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E2A322D-9B29-4B00-B282-68B7CD500A3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CD19E03-2C4F-4B82-965D-11B59738086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99E756C-F0A4-465C-93BC-C7E715F26A3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59BC4EB-0152-4B21-83E7-B39149BE405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DF6417E-7643-4C41-9AFF-1855987996D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2DF282A2-805A-4696-949E-EE74335E2C2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AF37CA28-66BA-4FF7-A874-0E566C5BF43C}"/>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86FA02B3-2011-4EC9-97A9-A89021A61DD4}"/>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C39BBDC9-251E-4400-87ED-1AF75C941770}"/>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C6F320A7-6349-4E9A-A3CE-0B988C0941DA}"/>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446C0568-AFF3-452F-B556-1D0E13FC7A5F}"/>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0B105E5F-3613-4974-BDC0-0CF04F34944F}"/>
            </a:ext>
          </a:extLst>
        </xdr:cNvPr>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64541418-25AA-40DF-81AF-432A4FA629AD}"/>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947FAAC1-5F86-4144-ADB2-9C8B6F26C9D7}"/>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D35CBD97-43C0-4C1F-B4A9-9546A7086162}"/>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C5E5BAC6-180F-43B7-A4EB-79321B3C98DF}"/>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4E73FC02-DDEF-4AB1-948B-46B785423F1F}"/>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C6C508C-A98E-4CC4-A19F-D88A0B5EF16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0F10E04-81AD-4F0E-A849-0BDE17F3891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DB7CDCE-D7D3-4C3E-B6EB-4C481088784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A6C843A-16A0-472A-AA60-6573E180659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A81D9EE-BF0F-4C59-8481-547800810F0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126637</xdr:rowOff>
    </xdr:from>
    <xdr:to>
      <xdr:col>24</xdr:col>
      <xdr:colOff>114300</xdr:colOff>
      <xdr:row>39</xdr:row>
      <xdr:rowOff>56787</xdr:rowOff>
    </xdr:to>
    <xdr:sp macro="" textlink="">
      <xdr:nvSpPr>
        <xdr:cNvPr id="74" name="楕円 73">
          <a:extLst>
            <a:ext uri="{FF2B5EF4-FFF2-40B4-BE49-F238E27FC236}">
              <a16:creationId xmlns:a16="http://schemas.microsoft.com/office/drawing/2014/main" id="{CB2F349E-4AF8-4449-9EB2-B78E325543A7}"/>
            </a:ext>
          </a:extLst>
        </xdr:cNvPr>
        <xdr:cNvSpPr/>
      </xdr:nvSpPr>
      <xdr:spPr>
        <a:xfrm>
          <a:off x="45847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149514</xdr:rowOff>
    </xdr:from>
    <xdr:ext cx="405111" cy="259045"/>
    <xdr:sp macro="" textlink="">
      <xdr:nvSpPr>
        <xdr:cNvPr id="75" name="【道路】&#10;有形固定資産減価償却率該当値テキスト">
          <a:extLst>
            <a:ext uri="{FF2B5EF4-FFF2-40B4-BE49-F238E27FC236}">
              <a16:creationId xmlns:a16="http://schemas.microsoft.com/office/drawing/2014/main" id="{B0FF2111-96C0-431A-AF94-12519CA58B1A}"/>
            </a:ext>
          </a:extLst>
        </xdr:cNvPr>
        <xdr:cNvSpPr txBox="1"/>
      </xdr:nvSpPr>
      <xdr:spPr>
        <a:xfrm>
          <a:off x="4673600" y="6493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95613</xdr:rowOff>
    </xdr:from>
    <xdr:to>
      <xdr:col>20</xdr:col>
      <xdr:colOff>38100</xdr:colOff>
      <xdr:row>39</xdr:row>
      <xdr:rowOff>25763</xdr:rowOff>
    </xdr:to>
    <xdr:sp macro="" textlink="">
      <xdr:nvSpPr>
        <xdr:cNvPr id="76" name="楕円 75">
          <a:extLst>
            <a:ext uri="{FF2B5EF4-FFF2-40B4-BE49-F238E27FC236}">
              <a16:creationId xmlns:a16="http://schemas.microsoft.com/office/drawing/2014/main" id="{E4FFAA32-AD9F-4A26-85DA-54D47EDAC816}"/>
            </a:ext>
          </a:extLst>
        </xdr:cNvPr>
        <xdr:cNvSpPr/>
      </xdr:nvSpPr>
      <xdr:spPr>
        <a:xfrm>
          <a:off x="37465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146413</xdr:rowOff>
    </xdr:from>
    <xdr:to>
      <xdr:col>24</xdr:col>
      <xdr:colOff>63500</xdr:colOff>
      <xdr:row>39</xdr:row>
      <xdr:rowOff>5987</xdr:rowOff>
    </xdr:to>
    <xdr:cxnSp macro="">
      <xdr:nvCxnSpPr>
        <xdr:cNvPr id="77" name="直線コネクタ 76">
          <a:extLst>
            <a:ext uri="{FF2B5EF4-FFF2-40B4-BE49-F238E27FC236}">
              <a16:creationId xmlns:a16="http://schemas.microsoft.com/office/drawing/2014/main" id="{3B300E5F-2626-4F48-9313-E5FE69EA6193}"/>
            </a:ext>
          </a:extLst>
        </xdr:cNvPr>
        <xdr:cNvCxnSpPr/>
      </xdr:nvCxnSpPr>
      <xdr:spPr>
        <a:xfrm>
          <a:off x="3797300" y="666151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71120</xdr:rowOff>
    </xdr:from>
    <xdr:to>
      <xdr:col>15</xdr:col>
      <xdr:colOff>101600</xdr:colOff>
      <xdr:row>39</xdr:row>
      <xdr:rowOff>1270</xdr:rowOff>
    </xdr:to>
    <xdr:sp macro="" textlink="">
      <xdr:nvSpPr>
        <xdr:cNvPr id="78" name="楕円 77">
          <a:extLst>
            <a:ext uri="{FF2B5EF4-FFF2-40B4-BE49-F238E27FC236}">
              <a16:creationId xmlns:a16="http://schemas.microsoft.com/office/drawing/2014/main" id="{F7B08F84-D699-4D59-BEE3-0E62B2854365}"/>
            </a:ext>
          </a:extLst>
        </xdr:cNvPr>
        <xdr:cNvSpPr/>
      </xdr:nvSpPr>
      <xdr:spPr>
        <a:xfrm>
          <a:off x="2857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121920</xdr:rowOff>
    </xdr:from>
    <xdr:to>
      <xdr:col>19</xdr:col>
      <xdr:colOff>177800</xdr:colOff>
      <xdr:row>38</xdr:row>
      <xdr:rowOff>146413</xdr:rowOff>
    </xdr:to>
    <xdr:cxnSp macro="">
      <xdr:nvCxnSpPr>
        <xdr:cNvPr id="79" name="直線コネクタ 78">
          <a:extLst>
            <a:ext uri="{FF2B5EF4-FFF2-40B4-BE49-F238E27FC236}">
              <a16:creationId xmlns:a16="http://schemas.microsoft.com/office/drawing/2014/main" id="{E5F30AA9-2B5F-480E-9D0A-1D2CB53B9556}"/>
            </a:ext>
          </a:extLst>
        </xdr:cNvPr>
        <xdr:cNvCxnSpPr/>
      </xdr:nvCxnSpPr>
      <xdr:spPr>
        <a:xfrm>
          <a:off x="2908300" y="663702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59690</xdr:rowOff>
    </xdr:from>
    <xdr:to>
      <xdr:col>10</xdr:col>
      <xdr:colOff>165100</xdr:colOff>
      <xdr:row>38</xdr:row>
      <xdr:rowOff>161290</xdr:rowOff>
    </xdr:to>
    <xdr:sp macro="" textlink="">
      <xdr:nvSpPr>
        <xdr:cNvPr id="80" name="楕円 79">
          <a:extLst>
            <a:ext uri="{FF2B5EF4-FFF2-40B4-BE49-F238E27FC236}">
              <a16:creationId xmlns:a16="http://schemas.microsoft.com/office/drawing/2014/main" id="{9D5B93C1-17C5-416B-85D0-28FD1F3EA066}"/>
            </a:ext>
          </a:extLst>
        </xdr:cNvPr>
        <xdr:cNvSpPr/>
      </xdr:nvSpPr>
      <xdr:spPr>
        <a:xfrm>
          <a:off x="1968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110490</xdr:rowOff>
    </xdr:from>
    <xdr:to>
      <xdr:col>15</xdr:col>
      <xdr:colOff>50800</xdr:colOff>
      <xdr:row>38</xdr:row>
      <xdr:rowOff>121920</xdr:rowOff>
    </xdr:to>
    <xdr:cxnSp macro="">
      <xdr:nvCxnSpPr>
        <xdr:cNvPr id="81" name="直線コネクタ 80">
          <a:extLst>
            <a:ext uri="{FF2B5EF4-FFF2-40B4-BE49-F238E27FC236}">
              <a16:creationId xmlns:a16="http://schemas.microsoft.com/office/drawing/2014/main" id="{00E8F551-EF0E-4EF1-8C13-7033E69E9192}"/>
            </a:ext>
          </a:extLst>
        </xdr:cNvPr>
        <xdr:cNvCxnSpPr/>
      </xdr:nvCxnSpPr>
      <xdr:spPr>
        <a:xfrm>
          <a:off x="2019300" y="66255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27033</xdr:rowOff>
    </xdr:from>
    <xdr:to>
      <xdr:col>6</xdr:col>
      <xdr:colOff>38100</xdr:colOff>
      <xdr:row>38</xdr:row>
      <xdr:rowOff>128633</xdr:rowOff>
    </xdr:to>
    <xdr:sp macro="" textlink="">
      <xdr:nvSpPr>
        <xdr:cNvPr id="82" name="楕円 81">
          <a:extLst>
            <a:ext uri="{FF2B5EF4-FFF2-40B4-BE49-F238E27FC236}">
              <a16:creationId xmlns:a16="http://schemas.microsoft.com/office/drawing/2014/main" id="{BACF0DF8-4B48-4275-8E73-050D1DCE6F2E}"/>
            </a:ext>
          </a:extLst>
        </xdr:cNvPr>
        <xdr:cNvSpPr/>
      </xdr:nvSpPr>
      <xdr:spPr>
        <a:xfrm>
          <a:off x="1079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77833</xdr:rowOff>
    </xdr:from>
    <xdr:to>
      <xdr:col>10</xdr:col>
      <xdr:colOff>114300</xdr:colOff>
      <xdr:row>38</xdr:row>
      <xdr:rowOff>110490</xdr:rowOff>
    </xdr:to>
    <xdr:cxnSp macro="">
      <xdr:nvCxnSpPr>
        <xdr:cNvPr id="83" name="直線コネクタ 82">
          <a:extLst>
            <a:ext uri="{FF2B5EF4-FFF2-40B4-BE49-F238E27FC236}">
              <a16:creationId xmlns:a16="http://schemas.microsoft.com/office/drawing/2014/main" id="{6FAEA964-6494-4F5F-B84B-4E5EABE14159}"/>
            </a:ext>
          </a:extLst>
        </xdr:cNvPr>
        <xdr:cNvCxnSpPr/>
      </xdr:nvCxnSpPr>
      <xdr:spPr>
        <a:xfrm>
          <a:off x="1130300" y="65929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id="{D3DA14F4-E670-4D38-AC6B-A07CB07E90F2}"/>
            </a:ext>
          </a:extLst>
        </xdr:cNvPr>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id="{1812F797-DD0B-4330-9716-7A91AE4A000A}"/>
            </a:ext>
          </a:extLst>
        </xdr:cNvPr>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a:extLst>
            <a:ext uri="{FF2B5EF4-FFF2-40B4-BE49-F238E27FC236}">
              <a16:creationId xmlns:a16="http://schemas.microsoft.com/office/drawing/2014/main" id="{D0C55751-CD3B-4D01-A70C-6450CE1316EB}"/>
            </a:ext>
          </a:extLst>
        </xdr:cNvPr>
        <xdr:cNvSpPr txBox="1"/>
      </xdr:nvSpPr>
      <xdr:spPr>
        <a:xfrm>
          <a:off x="1816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7" name="n_4aveValue【道路】&#10;有形固定資産減価償却率">
          <a:extLst>
            <a:ext uri="{FF2B5EF4-FFF2-40B4-BE49-F238E27FC236}">
              <a16:creationId xmlns:a16="http://schemas.microsoft.com/office/drawing/2014/main" id="{A3DEB445-6AF3-45DE-B90A-58463DB7DF70}"/>
            </a:ext>
          </a:extLst>
        </xdr:cNvPr>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42290</xdr:rowOff>
    </xdr:from>
    <xdr:ext cx="405111" cy="259045"/>
    <xdr:sp macro="" textlink="">
      <xdr:nvSpPr>
        <xdr:cNvPr id="88" name="n_1mainValue【道路】&#10;有形固定資産減価償却率">
          <a:extLst>
            <a:ext uri="{FF2B5EF4-FFF2-40B4-BE49-F238E27FC236}">
              <a16:creationId xmlns:a16="http://schemas.microsoft.com/office/drawing/2014/main" id="{35E86087-800A-466D-9771-3D2A945F7A01}"/>
            </a:ext>
          </a:extLst>
        </xdr:cNvPr>
        <xdr:cNvSpPr txBox="1"/>
      </xdr:nvSpPr>
      <xdr:spPr>
        <a:xfrm>
          <a:off x="3582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17797</xdr:rowOff>
    </xdr:from>
    <xdr:ext cx="405111" cy="259045"/>
    <xdr:sp macro="" textlink="">
      <xdr:nvSpPr>
        <xdr:cNvPr id="89" name="n_2mainValue【道路】&#10;有形固定資産減価償却率">
          <a:extLst>
            <a:ext uri="{FF2B5EF4-FFF2-40B4-BE49-F238E27FC236}">
              <a16:creationId xmlns:a16="http://schemas.microsoft.com/office/drawing/2014/main" id="{B9BFAEA3-2BBD-4057-A054-BFE2AA400ACA}"/>
            </a:ext>
          </a:extLst>
        </xdr:cNvPr>
        <xdr:cNvSpPr txBox="1"/>
      </xdr:nvSpPr>
      <xdr:spPr>
        <a:xfrm>
          <a:off x="2705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90" name="n_3mainValue【道路】&#10;有形固定資産減価償却率">
          <a:extLst>
            <a:ext uri="{FF2B5EF4-FFF2-40B4-BE49-F238E27FC236}">
              <a16:creationId xmlns:a16="http://schemas.microsoft.com/office/drawing/2014/main" id="{DC9382AB-30B4-44CD-9778-DE110B655F61}"/>
            </a:ext>
          </a:extLst>
        </xdr:cNvPr>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145160</xdr:rowOff>
    </xdr:from>
    <xdr:ext cx="405111" cy="259045"/>
    <xdr:sp macro="" textlink="">
      <xdr:nvSpPr>
        <xdr:cNvPr id="91" name="n_4mainValue【道路】&#10;有形固定資産減価償却率">
          <a:extLst>
            <a:ext uri="{FF2B5EF4-FFF2-40B4-BE49-F238E27FC236}">
              <a16:creationId xmlns:a16="http://schemas.microsoft.com/office/drawing/2014/main" id="{530C4160-ABFF-40BD-8D88-A3115FDF2402}"/>
            </a:ext>
          </a:extLst>
        </xdr:cNvPr>
        <xdr:cNvSpPr txBox="1"/>
      </xdr:nvSpPr>
      <xdr:spPr>
        <a:xfrm>
          <a:off x="927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E1D3CC4-C3CE-4C56-8488-DAF2B7BA901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B35E27F-6CC0-4D9E-9F4F-71188BA3249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47B3EC8-E23C-415D-BBE9-5BE5EA583D6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A265CD1-22B2-47AC-ABB5-315F177B6A4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901469B-21A5-4387-8F0D-9F55CC7CE98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332D270-6EFD-4456-AD0B-C10BCB7F44D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F40E0D7-1B69-4128-B383-7EC50E9A7A1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DD19870-EDA6-4522-B11E-BFF9F6F6433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AB7BC3CB-7E41-4D3D-80EB-D9958E29191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D482FD3-AD7C-49D2-B8C9-C6CB847DDBD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5954592-436D-439E-A955-978C9812FAA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BB2F743-DFB9-47C7-B3DD-436216C2805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CB86F6D-1180-4C8D-AE5E-104915419C0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389377F4-43DA-4AB7-843A-DF0A8CF9D1AD}"/>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369BB9BD-08EF-48E7-9C03-8D8B476A65B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342A98E2-FA07-4EBD-A408-3E4069795A78}"/>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237FEE3-70B0-4BFE-9FEC-1D9B52BECDD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7AAAB48E-57B1-4545-961E-10CC68A53ACD}"/>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C485C7F5-3558-4FA4-A463-9512DF7C1E3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1DCC5739-146C-49A8-80C3-E64721C86954}"/>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A1EA7AA3-5738-40A8-A171-B3ECB60A81B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D3E9EB48-8DAA-4728-B438-E930EFAF1333}"/>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7B4602F6-F6B6-48F7-ABEE-02F76DF4F6E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576D4423-E891-4CD5-B852-4E996F05F8F5}"/>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900F1349-F62D-4429-A2D6-CF2757066716}"/>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04864783-0E2B-474D-9CBF-1E3304E4C536}"/>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6E5E24FE-6FDF-4934-9515-17F463274A1B}"/>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94C3E2D9-480F-4ABB-936D-2911EF7FF787}"/>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A8E9D235-2CE7-41ED-B5B7-5D88E7CB3997}"/>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049F5DAE-018E-496F-BE9F-59AA6E76A94A}"/>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4D11334C-E9B7-4A6D-9BF2-6D83420591D0}"/>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23E18FC0-97A6-4202-A583-D235150B2E7F}"/>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A707C008-F87F-4047-BA78-62D493B4869E}"/>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325BDE31-123B-474E-B525-BFAF12D17FB0}"/>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2C0C16A-70F0-4F50-AF69-629DF6BCE7E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E0415DC-873B-4E2D-A951-072D0CF6B53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4A5B3C4-AEA5-4BCD-B996-C1CFE8C072D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B1493EA-4FCD-40E8-8DB3-278825E88DE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07FB7FA-63D4-4E1C-9CF4-B8087D4FEED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64812</xdr:rowOff>
    </xdr:from>
    <xdr:to>
      <xdr:col>55</xdr:col>
      <xdr:colOff>50800</xdr:colOff>
      <xdr:row>41</xdr:row>
      <xdr:rowOff>166412</xdr:rowOff>
    </xdr:to>
    <xdr:sp macro="" textlink="">
      <xdr:nvSpPr>
        <xdr:cNvPr id="131" name="楕円 130">
          <a:extLst>
            <a:ext uri="{FF2B5EF4-FFF2-40B4-BE49-F238E27FC236}">
              <a16:creationId xmlns:a16="http://schemas.microsoft.com/office/drawing/2014/main" id="{4AD7E147-2CC4-45B5-A88C-E470D13B230C}"/>
            </a:ext>
          </a:extLst>
        </xdr:cNvPr>
        <xdr:cNvSpPr/>
      </xdr:nvSpPr>
      <xdr:spPr>
        <a:xfrm>
          <a:off x="10426700" y="709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151189</xdr:rowOff>
    </xdr:from>
    <xdr:ext cx="534377" cy="259045"/>
    <xdr:sp macro="" textlink="">
      <xdr:nvSpPr>
        <xdr:cNvPr id="132" name="【道路】&#10;一人当たり延長該当値テキスト">
          <a:extLst>
            <a:ext uri="{FF2B5EF4-FFF2-40B4-BE49-F238E27FC236}">
              <a16:creationId xmlns:a16="http://schemas.microsoft.com/office/drawing/2014/main" id="{AFB0F0EB-89F5-4DE7-BEB8-5EA8B0227C89}"/>
            </a:ext>
          </a:extLst>
        </xdr:cNvPr>
        <xdr:cNvSpPr txBox="1"/>
      </xdr:nvSpPr>
      <xdr:spPr>
        <a:xfrm>
          <a:off x="10515600" y="70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66571</xdr:rowOff>
    </xdr:from>
    <xdr:to>
      <xdr:col>50</xdr:col>
      <xdr:colOff>165100</xdr:colOff>
      <xdr:row>41</xdr:row>
      <xdr:rowOff>168171</xdr:rowOff>
    </xdr:to>
    <xdr:sp macro="" textlink="">
      <xdr:nvSpPr>
        <xdr:cNvPr id="133" name="楕円 132">
          <a:extLst>
            <a:ext uri="{FF2B5EF4-FFF2-40B4-BE49-F238E27FC236}">
              <a16:creationId xmlns:a16="http://schemas.microsoft.com/office/drawing/2014/main" id="{D807D70E-A3C6-4E66-A870-81BCB61E51E8}"/>
            </a:ext>
          </a:extLst>
        </xdr:cNvPr>
        <xdr:cNvSpPr/>
      </xdr:nvSpPr>
      <xdr:spPr>
        <a:xfrm>
          <a:off x="9588500" y="709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115612</xdr:rowOff>
    </xdr:from>
    <xdr:to>
      <xdr:col>55</xdr:col>
      <xdr:colOff>0</xdr:colOff>
      <xdr:row>41</xdr:row>
      <xdr:rowOff>117371</xdr:rowOff>
    </xdr:to>
    <xdr:cxnSp macro="">
      <xdr:nvCxnSpPr>
        <xdr:cNvPr id="134" name="直線コネクタ 133">
          <a:extLst>
            <a:ext uri="{FF2B5EF4-FFF2-40B4-BE49-F238E27FC236}">
              <a16:creationId xmlns:a16="http://schemas.microsoft.com/office/drawing/2014/main" id="{D7463E23-DEB0-4169-9BB4-0836A4543928}"/>
            </a:ext>
          </a:extLst>
        </xdr:cNvPr>
        <xdr:cNvCxnSpPr/>
      </xdr:nvCxnSpPr>
      <xdr:spPr>
        <a:xfrm flipV="1">
          <a:off x="9639300" y="7145062"/>
          <a:ext cx="838200" cy="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66723</xdr:rowOff>
    </xdr:from>
    <xdr:to>
      <xdr:col>46</xdr:col>
      <xdr:colOff>38100</xdr:colOff>
      <xdr:row>41</xdr:row>
      <xdr:rowOff>168323</xdr:rowOff>
    </xdr:to>
    <xdr:sp macro="" textlink="">
      <xdr:nvSpPr>
        <xdr:cNvPr id="135" name="楕円 134">
          <a:extLst>
            <a:ext uri="{FF2B5EF4-FFF2-40B4-BE49-F238E27FC236}">
              <a16:creationId xmlns:a16="http://schemas.microsoft.com/office/drawing/2014/main" id="{C9816A6E-89EB-477E-8C75-DA8B6ED637A9}"/>
            </a:ext>
          </a:extLst>
        </xdr:cNvPr>
        <xdr:cNvSpPr/>
      </xdr:nvSpPr>
      <xdr:spPr>
        <a:xfrm>
          <a:off x="8699500" y="709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117371</xdr:rowOff>
    </xdr:from>
    <xdr:to>
      <xdr:col>50</xdr:col>
      <xdr:colOff>114300</xdr:colOff>
      <xdr:row>41</xdr:row>
      <xdr:rowOff>117523</xdr:rowOff>
    </xdr:to>
    <xdr:cxnSp macro="">
      <xdr:nvCxnSpPr>
        <xdr:cNvPr id="136" name="直線コネクタ 135">
          <a:extLst>
            <a:ext uri="{FF2B5EF4-FFF2-40B4-BE49-F238E27FC236}">
              <a16:creationId xmlns:a16="http://schemas.microsoft.com/office/drawing/2014/main" id="{1C1AEBEF-F757-40D2-8107-4222BEA2DACB}"/>
            </a:ext>
          </a:extLst>
        </xdr:cNvPr>
        <xdr:cNvCxnSpPr/>
      </xdr:nvCxnSpPr>
      <xdr:spPr>
        <a:xfrm flipV="1">
          <a:off x="8750300" y="7146821"/>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68289</xdr:rowOff>
    </xdr:from>
    <xdr:to>
      <xdr:col>41</xdr:col>
      <xdr:colOff>101600</xdr:colOff>
      <xdr:row>41</xdr:row>
      <xdr:rowOff>169889</xdr:rowOff>
    </xdr:to>
    <xdr:sp macro="" textlink="">
      <xdr:nvSpPr>
        <xdr:cNvPr id="137" name="楕円 136">
          <a:extLst>
            <a:ext uri="{FF2B5EF4-FFF2-40B4-BE49-F238E27FC236}">
              <a16:creationId xmlns:a16="http://schemas.microsoft.com/office/drawing/2014/main" id="{FEF50B29-408F-4413-8986-AA07E64FBD8A}"/>
            </a:ext>
          </a:extLst>
        </xdr:cNvPr>
        <xdr:cNvSpPr/>
      </xdr:nvSpPr>
      <xdr:spPr>
        <a:xfrm>
          <a:off x="7810500" y="709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117523</xdr:rowOff>
    </xdr:from>
    <xdr:to>
      <xdr:col>45</xdr:col>
      <xdr:colOff>177800</xdr:colOff>
      <xdr:row>41</xdr:row>
      <xdr:rowOff>119089</xdr:rowOff>
    </xdr:to>
    <xdr:cxnSp macro="">
      <xdr:nvCxnSpPr>
        <xdr:cNvPr id="138" name="直線コネクタ 137">
          <a:extLst>
            <a:ext uri="{FF2B5EF4-FFF2-40B4-BE49-F238E27FC236}">
              <a16:creationId xmlns:a16="http://schemas.microsoft.com/office/drawing/2014/main" id="{88F3B8FF-04DB-4C93-8BCA-D0137BA948CD}"/>
            </a:ext>
          </a:extLst>
        </xdr:cNvPr>
        <xdr:cNvCxnSpPr/>
      </xdr:nvCxnSpPr>
      <xdr:spPr>
        <a:xfrm flipV="1">
          <a:off x="7861300" y="7146973"/>
          <a:ext cx="889000" cy="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68082</xdr:rowOff>
    </xdr:from>
    <xdr:to>
      <xdr:col>36</xdr:col>
      <xdr:colOff>165100</xdr:colOff>
      <xdr:row>41</xdr:row>
      <xdr:rowOff>169682</xdr:rowOff>
    </xdr:to>
    <xdr:sp macro="" textlink="">
      <xdr:nvSpPr>
        <xdr:cNvPr id="139" name="楕円 138">
          <a:extLst>
            <a:ext uri="{FF2B5EF4-FFF2-40B4-BE49-F238E27FC236}">
              <a16:creationId xmlns:a16="http://schemas.microsoft.com/office/drawing/2014/main" id="{F7FBD930-4AC6-44C0-B695-A28CB203E4FD}"/>
            </a:ext>
          </a:extLst>
        </xdr:cNvPr>
        <xdr:cNvSpPr/>
      </xdr:nvSpPr>
      <xdr:spPr>
        <a:xfrm>
          <a:off x="6921500" y="70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118882</xdr:rowOff>
    </xdr:from>
    <xdr:to>
      <xdr:col>41</xdr:col>
      <xdr:colOff>50800</xdr:colOff>
      <xdr:row>41</xdr:row>
      <xdr:rowOff>119089</xdr:rowOff>
    </xdr:to>
    <xdr:cxnSp macro="">
      <xdr:nvCxnSpPr>
        <xdr:cNvPr id="140" name="直線コネクタ 139">
          <a:extLst>
            <a:ext uri="{FF2B5EF4-FFF2-40B4-BE49-F238E27FC236}">
              <a16:creationId xmlns:a16="http://schemas.microsoft.com/office/drawing/2014/main" id="{393CF97A-8AA6-4B93-87A4-7DA0F218A5AF}"/>
            </a:ext>
          </a:extLst>
        </xdr:cNvPr>
        <xdr:cNvCxnSpPr/>
      </xdr:nvCxnSpPr>
      <xdr:spPr>
        <a:xfrm>
          <a:off x="6972300" y="7148332"/>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65972053-3079-475F-85F8-77C457803797}"/>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B68D2E48-B2A3-4378-8B25-9BCA4AD8822C}"/>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96BBF362-BC0E-4124-AC59-0F9A7E01C72D}"/>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A4EBCA18-BAB2-4363-A560-E87765D42F9E}"/>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159298</xdr:rowOff>
    </xdr:from>
    <xdr:ext cx="534377" cy="259045"/>
    <xdr:sp macro="" textlink="">
      <xdr:nvSpPr>
        <xdr:cNvPr id="145" name="n_1mainValue【道路】&#10;一人当たり延長">
          <a:extLst>
            <a:ext uri="{FF2B5EF4-FFF2-40B4-BE49-F238E27FC236}">
              <a16:creationId xmlns:a16="http://schemas.microsoft.com/office/drawing/2014/main" id="{02A23A74-3AD7-48A2-8A6B-A7B621BAA545}"/>
            </a:ext>
          </a:extLst>
        </xdr:cNvPr>
        <xdr:cNvSpPr txBox="1"/>
      </xdr:nvSpPr>
      <xdr:spPr>
        <a:xfrm>
          <a:off x="9359411" y="718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159450</xdr:rowOff>
    </xdr:from>
    <xdr:ext cx="534377" cy="259045"/>
    <xdr:sp macro="" textlink="">
      <xdr:nvSpPr>
        <xdr:cNvPr id="146" name="n_2mainValue【道路】&#10;一人当たり延長">
          <a:extLst>
            <a:ext uri="{FF2B5EF4-FFF2-40B4-BE49-F238E27FC236}">
              <a16:creationId xmlns:a16="http://schemas.microsoft.com/office/drawing/2014/main" id="{98C84D06-3323-4210-8A49-8068244AEB92}"/>
            </a:ext>
          </a:extLst>
        </xdr:cNvPr>
        <xdr:cNvSpPr txBox="1"/>
      </xdr:nvSpPr>
      <xdr:spPr>
        <a:xfrm>
          <a:off x="8483111" y="718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161016</xdr:rowOff>
    </xdr:from>
    <xdr:ext cx="534377" cy="259045"/>
    <xdr:sp macro="" textlink="">
      <xdr:nvSpPr>
        <xdr:cNvPr id="147" name="n_3mainValue【道路】&#10;一人当たり延長">
          <a:extLst>
            <a:ext uri="{FF2B5EF4-FFF2-40B4-BE49-F238E27FC236}">
              <a16:creationId xmlns:a16="http://schemas.microsoft.com/office/drawing/2014/main" id="{0EC5D22C-4952-4B5A-B4A3-B0E08BD7E7CD}"/>
            </a:ext>
          </a:extLst>
        </xdr:cNvPr>
        <xdr:cNvSpPr txBox="1"/>
      </xdr:nvSpPr>
      <xdr:spPr>
        <a:xfrm>
          <a:off x="7594111" y="719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160809</xdr:rowOff>
    </xdr:from>
    <xdr:ext cx="534377" cy="259045"/>
    <xdr:sp macro="" textlink="">
      <xdr:nvSpPr>
        <xdr:cNvPr id="148" name="n_4mainValue【道路】&#10;一人当たり延長">
          <a:extLst>
            <a:ext uri="{FF2B5EF4-FFF2-40B4-BE49-F238E27FC236}">
              <a16:creationId xmlns:a16="http://schemas.microsoft.com/office/drawing/2014/main" id="{3D0E0900-0FF5-405A-9371-B1835FF21FD0}"/>
            </a:ext>
          </a:extLst>
        </xdr:cNvPr>
        <xdr:cNvSpPr txBox="1"/>
      </xdr:nvSpPr>
      <xdr:spPr>
        <a:xfrm>
          <a:off x="6705111" y="719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4D195C0-D12B-4202-B76D-22B3BA70ED5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30A347B8-4746-4616-918F-50DD539728C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8C349FC-0044-40F5-B281-8D9924202B3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ED3D6D5-6546-454A-829F-056321E82CE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D8309AB-23B4-4669-B268-3D4DE13D378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54C0531-00F0-4182-A48E-BE647907A96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D2F3E6B5-8769-490C-8240-41CE0337380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E1E451F9-B3F6-4131-A91E-1AEB9E9E410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D08FF90-DC7C-4B52-8222-B4FFD458985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1DB61B1-8F1D-470F-9776-5B1A85FC76F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829B7AA5-84E8-4EA0-8F81-439DDBC81E0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B89F86A-8FC6-493B-921D-22189A152F3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9932FC09-B84C-478E-AD9D-F2960570242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44DABBF9-9DA1-4BBE-BDEE-C41ECFF83E6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B26712AB-6C9F-4EB0-8EC9-25874830CA8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B16AF4EB-7BEF-4F22-9C72-CF1013C2762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16BF2DC-ABCF-4A1B-AFF3-2D6C8A9C053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B18356BC-A141-4B3D-9E8B-D9F59B4333C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8742ABEB-5277-4372-9817-EDB39AB47AC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5F2DFDCA-D79F-4FF0-91E9-B75C1DADCCC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25699AD-9CBD-4608-BDDB-A85BD267A54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9C55B064-C8A4-4B9A-B42C-DA33DD7321A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9FA67654-DA51-47F6-8D1B-47CA78C7340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DE2AC32D-385A-4916-A74D-D3ED5F295AC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4419F654-57F9-4D39-BE96-1185F4527AE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D3ABBD89-40BF-40EC-9FD0-71AE573B6715}"/>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72154740-86D3-426C-8E1C-9F9E92C0E49A}"/>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4192E298-F229-441D-B4F4-693ABFC4668D}"/>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86F003FE-7BE8-4604-B331-C1565B187233}"/>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EA791400-D578-44E7-8B11-D95F39C5B668}"/>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6DBB65A8-9053-4712-9609-17CE6CA15D27}"/>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BF7FB8FB-C5B0-4EFA-84F9-1295CBB8A82C}"/>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A1037199-FB37-41A9-B96D-9CBCCC4E3DD3}"/>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5943336F-DBF1-4A3E-90E2-332A3184DD65}"/>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054B2A61-7DD2-4822-A14C-5E1C6164A472}"/>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A10E12D4-A248-4FD8-89C4-3A2694D6E7A6}"/>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CD98A9F-BD76-4E0A-B5A5-15912B4E7EA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D490A1F-0455-4F32-9B10-533D73AC799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A97E1A8-12D2-412D-8426-051C4E3B633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43BED31-2A18-4F1B-93A4-1A9D593B3D6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DA616C3-0671-46A5-9351-4C58D943B08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151674</xdr:rowOff>
    </xdr:from>
    <xdr:to>
      <xdr:col>24</xdr:col>
      <xdr:colOff>114300</xdr:colOff>
      <xdr:row>60</xdr:row>
      <xdr:rowOff>81824</xdr:rowOff>
    </xdr:to>
    <xdr:sp macro="" textlink="">
      <xdr:nvSpPr>
        <xdr:cNvPr id="190" name="楕円 189">
          <a:extLst>
            <a:ext uri="{FF2B5EF4-FFF2-40B4-BE49-F238E27FC236}">
              <a16:creationId xmlns:a16="http://schemas.microsoft.com/office/drawing/2014/main" id="{938ED719-6FD6-4684-87D6-B12A3E6EFF0C}"/>
            </a:ext>
          </a:extLst>
        </xdr:cNvPr>
        <xdr:cNvSpPr/>
      </xdr:nvSpPr>
      <xdr:spPr>
        <a:xfrm>
          <a:off x="45847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3101</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20CFA7D7-0284-4CED-B4CF-09E2C1130323}"/>
            </a:ext>
          </a:extLst>
        </xdr:cNvPr>
        <xdr:cNvSpPr txBox="1"/>
      </xdr:nvSpPr>
      <xdr:spPr>
        <a:xfrm>
          <a:off x="4673600" y="10118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122283</xdr:rowOff>
    </xdr:from>
    <xdr:to>
      <xdr:col>20</xdr:col>
      <xdr:colOff>38100</xdr:colOff>
      <xdr:row>60</xdr:row>
      <xdr:rowOff>52433</xdr:rowOff>
    </xdr:to>
    <xdr:sp macro="" textlink="">
      <xdr:nvSpPr>
        <xdr:cNvPr id="192" name="楕円 191">
          <a:extLst>
            <a:ext uri="{FF2B5EF4-FFF2-40B4-BE49-F238E27FC236}">
              <a16:creationId xmlns:a16="http://schemas.microsoft.com/office/drawing/2014/main" id="{03D2DE49-D358-42D7-A611-2BFC11846B34}"/>
            </a:ext>
          </a:extLst>
        </xdr:cNvPr>
        <xdr:cNvSpPr/>
      </xdr:nvSpPr>
      <xdr:spPr>
        <a:xfrm>
          <a:off x="3746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1633</xdr:rowOff>
    </xdr:from>
    <xdr:to>
      <xdr:col>24</xdr:col>
      <xdr:colOff>63500</xdr:colOff>
      <xdr:row>60</xdr:row>
      <xdr:rowOff>31024</xdr:rowOff>
    </xdr:to>
    <xdr:cxnSp macro="">
      <xdr:nvCxnSpPr>
        <xdr:cNvPr id="193" name="直線コネクタ 192">
          <a:extLst>
            <a:ext uri="{FF2B5EF4-FFF2-40B4-BE49-F238E27FC236}">
              <a16:creationId xmlns:a16="http://schemas.microsoft.com/office/drawing/2014/main" id="{45AA2D7A-D7BA-4547-BDBB-104DF89F403F}"/>
            </a:ext>
          </a:extLst>
        </xdr:cNvPr>
        <xdr:cNvCxnSpPr/>
      </xdr:nvCxnSpPr>
      <xdr:spPr>
        <a:xfrm>
          <a:off x="3797300" y="1028863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112485</xdr:rowOff>
    </xdr:from>
    <xdr:to>
      <xdr:col>15</xdr:col>
      <xdr:colOff>101600</xdr:colOff>
      <xdr:row>60</xdr:row>
      <xdr:rowOff>42635</xdr:rowOff>
    </xdr:to>
    <xdr:sp macro="" textlink="">
      <xdr:nvSpPr>
        <xdr:cNvPr id="194" name="楕円 193">
          <a:extLst>
            <a:ext uri="{FF2B5EF4-FFF2-40B4-BE49-F238E27FC236}">
              <a16:creationId xmlns:a16="http://schemas.microsoft.com/office/drawing/2014/main" id="{FFD7DE2E-0A57-4780-9BCB-4E686263292F}"/>
            </a:ext>
          </a:extLst>
        </xdr:cNvPr>
        <xdr:cNvSpPr/>
      </xdr:nvSpPr>
      <xdr:spPr>
        <a:xfrm>
          <a:off x="2857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163285</xdr:rowOff>
    </xdr:from>
    <xdr:to>
      <xdr:col>19</xdr:col>
      <xdr:colOff>177800</xdr:colOff>
      <xdr:row>60</xdr:row>
      <xdr:rowOff>1633</xdr:rowOff>
    </xdr:to>
    <xdr:cxnSp macro="">
      <xdr:nvCxnSpPr>
        <xdr:cNvPr id="195" name="直線コネクタ 194">
          <a:extLst>
            <a:ext uri="{FF2B5EF4-FFF2-40B4-BE49-F238E27FC236}">
              <a16:creationId xmlns:a16="http://schemas.microsoft.com/office/drawing/2014/main" id="{7F8ECCCE-6E17-425B-BDF1-894D2B39F4B9}"/>
            </a:ext>
          </a:extLst>
        </xdr:cNvPr>
        <xdr:cNvCxnSpPr/>
      </xdr:nvCxnSpPr>
      <xdr:spPr>
        <a:xfrm>
          <a:off x="2908300" y="1027883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84727</xdr:rowOff>
    </xdr:from>
    <xdr:to>
      <xdr:col>10</xdr:col>
      <xdr:colOff>165100</xdr:colOff>
      <xdr:row>60</xdr:row>
      <xdr:rowOff>14877</xdr:rowOff>
    </xdr:to>
    <xdr:sp macro="" textlink="">
      <xdr:nvSpPr>
        <xdr:cNvPr id="196" name="楕円 195">
          <a:extLst>
            <a:ext uri="{FF2B5EF4-FFF2-40B4-BE49-F238E27FC236}">
              <a16:creationId xmlns:a16="http://schemas.microsoft.com/office/drawing/2014/main" id="{94EE9176-9CAA-49A2-98DD-D3928F3D9AA1}"/>
            </a:ext>
          </a:extLst>
        </xdr:cNvPr>
        <xdr:cNvSpPr/>
      </xdr:nvSpPr>
      <xdr:spPr>
        <a:xfrm>
          <a:off x="1968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135527</xdr:rowOff>
    </xdr:from>
    <xdr:to>
      <xdr:col>15</xdr:col>
      <xdr:colOff>50800</xdr:colOff>
      <xdr:row>59</xdr:row>
      <xdr:rowOff>163285</xdr:rowOff>
    </xdr:to>
    <xdr:cxnSp macro="">
      <xdr:nvCxnSpPr>
        <xdr:cNvPr id="197" name="直線コネクタ 196">
          <a:extLst>
            <a:ext uri="{FF2B5EF4-FFF2-40B4-BE49-F238E27FC236}">
              <a16:creationId xmlns:a16="http://schemas.microsoft.com/office/drawing/2014/main" id="{23D5402F-28AE-4158-80C1-D9AF69C47F51}"/>
            </a:ext>
          </a:extLst>
        </xdr:cNvPr>
        <xdr:cNvCxnSpPr/>
      </xdr:nvCxnSpPr>
      <xdr:spPr>
        <a:xfrm>
          <a:off x="2019300" y="1025107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71665</xdr:rowOff>
    </xdr:from>
    <xdr:to>
      <xdr:col>6</xdr:col>
      <xdr:colOff>38100</xdr:colOff>
      <xdr:row>60</xdr:row>
      <xdr:rowOff>1815</xdr:rowOff>
    </xdr:to>
    <xdr:sp macro="" textlink="">
      <xdr:nvSpPr>
        <xdr:cNvPr id="198" name="楕円 197">
          <a:extLst>
            <a:ext uri="{FF2B5EF4-FFF2-40B4-BE49-F238E27FC236}">
              <a16:creationId xmlns:a16="http://schemas.microsoft.com/office/drawing/2014/main" id="{2EB6F3B5-FB23-4D8B-8E28-84C80C66E629}"/>
            </a:ext>
          </a:extLst>
        </xdr:cNvPr>
        <xdr:cNvSpPr/>
      </xdr:nvSpPr>
      <xdr:spPr>
        <a:xfrm>
          <a:off x="1079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122465</xdr:rowOff>
    </xdr:from>
    <xdr:to>
      <xdr:col>10</xdr:col>
      <xdr:colOff>114300</xdr:colOff>
      <xdr:row>59</xdr:row>
      <xdr:rowOff>135527</xdr:rowOff>
    </xdr:to>
    <xdr:cxnSp macro="">
      <xdr:nvCxnSpPr>
        <xdr:cNvPr id="199" name="直線コネクタ 198">
          <a:extLst>
            <a:ext uri="{FF2B5EF4-FFF2-40B4-BE49-F238E27FC236}">
              <a16:creationId xmlns:a16="http://schemas.microsoft.com/office/drawing/2014/main" id="{8022C4FB-67B4-4A7F-AFF4-639ABFE24020}"/>
            </a:ext>
          </a:extLst>
        </xdr:cNvPr>
        <xdr:cNvCxnSpPr/>
      </xdr:nvCxnSpPr>
      <xdr:spPr>
        <a:xfrm>
          <a:off x="1130300" y="10238015"/>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24DD314F-C4D3-4D24-9BE9-1174696FDDC6}"/>
            </a:ext>
          </a:extLst>
        </xdr:cNvPr>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77C753EC-3FBA-41A8-A876-6B5A80BF5779}"/>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139A77C0-FD11-478E-B67E-DE2AB07FB92D}"/>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BDD978F6-4066-432D-8763-D489EEBAA2FF}"/>
            </a:ext>
          </a:extLst>
        </xdr:cNvPr>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68960</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65679CFF-337C-4B8C-85EC-F996C013B46B}"/>
            </a:ext>
          </a:extLst>
        </xdr:cNvPr>
        <xdr:cNvSpPr txBox="1"/>
      </xdr:nvSpPr>
      <xdr:spPr>
        <a:xfrm>
          <a:off x="35820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59162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D6F7DCD4-A7C6-47F1-9EE4-72EC13C4FA0D}"/>
            </a:ext>
          </a:extLst>
        </xdr:cNvPr>
        <xdr:cNvSpPr txBox="1"/>
      </xdr:nvSpPr>
      <xdr:spPr>
        <a:xfrm>
          <a:off x="2705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31404</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500AE58A-70DB-4986-85D4-45D138CEDC79}"/>
            </a:ext>
          </a:extLst>
        </xdr:cNvPr>
        <xdr:cNvSpPr txBox="1"/>
      </xdr:nvSpPr>
      <xdr:spPr>
        <a:xfrm>
          <a:off x="1816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18342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9F62552F-D96B-40D6-9AFB-24E8D08A5CBC}"/>
            </a:ext>
          </a:extLst>
        </xdr:cNvPr>
        <xdr:cNvSpPr txBox="1"/>
      </xdr:nvSpPr>
      <xdr:spPr>
        <a:xfrm>
          <a:off x="9277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F198F1D-7F21-46E9-9A18-3B11407620D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4848AC3-2CEA-4AF9-B1F7-395C2EDD9BF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3D4128A4-CEA1-441C-B565-72519E3E709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C3472EA9-464D-4DBA-98D7-47666759D02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10E74B00-5468-4039-B69E-271B8FBB37B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6006D159-15B0-49E1-919C-00E014D9C3A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C69C2DE7-560D-4B4F-8BCC-A67CE9B36CF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E366AA42-E20C-42C7-B42F-FAB0B29B6CC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2334638-A637-4B7F-9F99-B2F30784F7E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8BEC73B0-E83C-4097-9FF1-3C925C631AF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15FB5E62-9972-4106-8931-21C69D44FDA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3CC9DD1F-665A-45F9-A9A7-27ADFF4DC3F7}"/>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3C93EB59-E147-472F-B29D-A54B337B8F7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5BF7353D-79C3-40EB-9F57-BA4F7759D0CF}"/>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D90915D-0FDA-4FCA-9BA6-54B5AE23ED6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8114CCDC-4A57-4406-AA0C-6D33485BF4D4}"/>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644A0872-7601-4C11-8706-F9882427FA9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AB0015C8-E609-4025-9F96-FE0DCD6CE9CC}"/>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C7BE420E-68D3-47DB-A7D1-7E8187DCCDF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1541CB55-081E-4330-ADC8-B87ACCDBFA4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12556A2A-DB94-4762-8E5C-30C2ACE4AF5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5B478FD7-89C0-4213-B3DA-419BC45C7A39}"/>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B1323C77-D2E6-4A92-864F-C74EAD9697AF}"/>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01AA7D03-08B2-4E4F-B547-A633CE1B5469}"/>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BE28B219-9FA2-4572-8C79-9195BA34E049}"/>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449F900D-76FF-4363-A804-0F311AA32761}"/>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6FEB8714-9F7D-43F8-8BE4-85082B97C0BB}"/>
            </a:ext>
          </a:extLst>
        </xdr:cNvPr>
        <xdr:cNvSpPr txBox="1"/>
      </xdr:nvSpPr>
      <xdr:spPr>
        <a:xfrm>
          <a:off x="10515600" y="10618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C2B2851C-4710-4A83-92A0-5CEED8698553}"/>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72E2B720-7944-40FF-B9D4-04946399B77E}"/>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44867E7F-2D8C-4B25-B202-1919B297695D}"/>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E1411B36-107A-4498-9782-7C3A866B3BA5}"/>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6004B32E-51FB-4624-8F09-52A2C651B7E5}"/>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4D9C2F0-EA9C-4C1F-B9B7-3C5982941D0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58A8F30-6AFA-43F3-A7C7-7A55711E68C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417F6C2-C046-4F49-BC82-BD81CD079FF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41D79E1-14E5-484D-B147-E0F3D507AE0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754E4E0-4C12-421B-9120-CAA22CEFB7C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153497</xdr:rowOff>
    </xdr:from>
    <xdr:to>
      <xdr:col>55</xdr:col>
      <xdr:colOff>50800</xdr:colOff>
      <xdr:row>62</xdr:row>
      <xdr:rowOff>83647</xdr:rowOff>
    </xdr:to>
    <xdr:sp macro="" textlink="">
      <xdr:nvSpPr>
        <xdr:cNvPr id="245" name="楕円 244">
          <a:extLst>
            <a:ext uri="{FF2B5EF4-FFF2-40B4-BE49-F238E27FC236}">
              <a16:creationId xmlns:a16="http://schemas.microsoft.com/office/drawing/2014/main" id="{B074BD68-EE76-400A-9CB2-7AD08A255AC9}"/>
            </a:ext>
          </a:extLst>
        </xdr:cNvPr>
        <xdr:cNvSpPr/>
      </xdr:nvSpPr>
      <xdr:spPr>
        <a:xfrm>
          <a:off x="10426700" y="1061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4924</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14D31800-A9F5-45C0-8A06-301D8529364E}"/>
            </a:ext>
          </a:extLst>
        </xdr:cNvPr>
        <xdr:cNvSpPr txBox="1"/>
      </xdr:nvSpPr>
      <xdr:spPr>
        <a:xfrm>
          <a:off x="10515600" y="10463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159303</xdr:rowOff>
    </xdr:from>
    <xdr:to>
      <xdr:col>50</xdr:col>
      <xdr:colOff>165100</xdr:colOff>
      <xdr:row>62</xdr:row>
      <xdr:rowOff>89453</xdr:rowOff>
    </xdr:to>
    <xdr:sp macro="" textlink="">
      <xdr:nvSpPr>
        <xdr:cNvPr id="247" name="楕円 246">
          <a:extLst>
            <a:ext uri="{FF2B5EF4-FFF2-40B4-BE49-F238E27FC236}">
              <a16:creationId xmlns:a16="http://schemas.microsoft.com/office/drawing/2014/main" id="{3F10597C-2524-4C33-9F2D-97FA234312C3}"/>
            </a:ext>
          </a:extLst>
        </xdr:cNvPr>
        <xdr:cNvSpPr/>
      </xdr:nvSpPr>
      <xdr:spPr>
        <a:xfrm>
          <a:off x="9588500" y="1061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32847</xdr:rowOff>
    </xdr:from>
    <xdr:to>
      <xdr:col>55</xdr:col>
      <xdr:colOff>0</xdr:colOff>
      <xdr:row>62</xdr:row>
      <xdr:rowOff>38653</xdr:rowOff>
    </xdr:to>
    <xdr:cxnSp macro="">
      <xdr:nvCxnSpPr>
        <xdr:cNvPr id="248" name="直線コネクタ 247">
          <a:extLst>
            <a:ext uri="{FF2B5EF4-FFF2-40B4-BE49-F238E27FC236}">
              <a16:creationId xmlns:a16="http://schemas.microsoft.com/office/drawing/2014/main" id="{0F271B73-32A4-48F1-8D6A-BC0CE0A2D6AF}"/>
            </a:ext>
          </a:extLst>
        </xdr:cNvPr>
        <xdr:cNvCxnSpPr/>
      </xdr:nvCxnSpPr>
      <xdr:spPr>
        <a:xfrm flipV="1">
          <a:off x="9639300" y="10662747"/>
          <a:ext cx="8382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164995</xdr:rowOff>
    </xdr:from>
    <xdr:to>
      <xdr:col>46</xdr:col>
      <xdr:colOff>38100</xdr:colOff>
      <xdr:row>62</xdr:row>
      <xdr:rowOff>95145</xdr:rowOff>
    </xdr:to>
    <xdr:sp macro="" textlink="">
      <xdr:nvSpPr>
        <xdr:cNvPr id="249" name="楕円 248">
          <a:extLst>
            <a:ext uri="{FF2B5EF4-FFF2-40B4-BE49-F238E27FC236}">
              <a16:creationId xmlns:a16="http://schemas.microsoft.com/office/drawing/2014/main" id="{F34738D3-88F4-4FAA-B9E9-2D15EF3CF024}"/>
            </a:ext>
          </a:extLst>
        </xdr:cNvPr>
        <xdr:cNvSpPr/>
      </xdr:nvSpPr>
      <xdr:spPr>
        <a:xfrm>
          <a:off x="8699500" y="1062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38653</xdr:rowOff>
    </xdr:from>
    <xdr:to>
      <xdr:col>50</xdr:col>
      <xdr:colOff>114300</xdr:colOff>
      <xdr:row>62</xdr:row>
      <xdr:rowOff>44345</xdr:rowOff>
    </xdr:to>
    <xdr:cxnSp macro="">
      <xdr:nvCxnSpPr>
        <xdr:cNvPr id="250" name="直線コネクタ 249">
          <a:extLst>
            <a:ext uri="{FF2B5EF4-FFF2-40B4-BE49-F238E27FC236}">
              <a16:creationId xmlns:a16="http://schemas.microsoft.com/office/drawing/2014/main" id="{897B9605-168E-4D12-AEEC-A39AE7F449D2}"/>
            </a:ext>
          </a:extLst>
        </xdr:cNvPr>
        <xdr:cNvCxnSpPr/>
      </xdr:nvCxnSpPr>
      <xdr:spPr>
        <a:xfrm flipV="1">
          <a:off x="8750300" y="10668553"/>
          <a:ext cx="889000" cy="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167424</xdr:rowOff>
    </xdr:from>
    <xdr:to>
      <xdr:col>41</xdr:col>
      <xdr:colOff>101600</xdr:colOff>
      <xdr:row>62</xdr:row>
      <xdr:rowOff>97574</xdr:rowOff>
    </xdr:to>
    <xdr:sp macro="" textlink="">
      <xdr:nvSpPr>
        <xdr:cNvPr id="251" name="楕円 250">
          <a:extLst>
            <a:ext uri="{FF2B5EF4-FFF2-40B4-BE49-F238E27FC236}">
              <a16:creationId xmlns:a16="http://schemas.microsoft.com/office/drawing/2014/main" id="{146F8F21-9C02-40CF-B31B-A4F7A11974A5}"/>
            </a:ext>
          </a:extLst>
        </xdr:cNvPr>
        <xdr:cNvSpPr/>
      </xdr:nvSpPr>
      <xdr:spPr>
        <a:xfrm>
          <a:off x="7810500" y="1062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44345</xdr:rowOff>
    </xdr:from>
    <xdr:to>
      <xdr:col>45</xdr:col>
      <xdr:colOff>177800</xdr:colOff>
      <xdr:row>62</xdr:row>
      <xdr:rowOff>46774</xdr:rowOff>
    </xdr:to>
    <xdr:cxnSp macro="">
      <xdr:nvCxnSpPr>
        <xdr:cNvPr id="252" name="直線コネクタ 251">
          <a:extLst>
            <a:ext uri="{FF2B5EF4-FFF2-40B4-BE49-F238E27FC236}">
              <a16:creationId xmlns:a16="http://schemas.microsoft.com/office/drawing/2014/main" id="{794C0C59-6F25-41EF-8C6C-E19062B2152B}"/>
            </a:ext>
          </a:extLst>
        </xdr:cNvPr>
        <xdr:cNvCxnSpPr/>
      </xdr:nvCxnSpPr>
      <xdr:spPr>
        <a:xfrm flipV="1">
          <a:off x="7861300" y="10674245"/>
          <a:ext cx="889000" cy="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815</xdr:rowOff>
    </xdr:from>
    <xdr:to>
      <xdr:col>36</xdr:col>
      <xdr:colOff>165100</xdr:colOff>
      <xdr:row>62</xdr:row>
      <xdr:rowOff>102415</xdr:rowOff>
    </xdr:to>
    <xdr:sp macro="" textlink="">
      <xdr:nvSpPr>
        <xdr:cNvPr id="253" name="楕円 252">
          <a:extLst>
            <a:ext uri="{FF2B5EF4-FFF2-40B4-BE49-F238E27FC236}">
              <a16:creationId xmlns:a16="http://schemas.microsoft.com/office/drawing/2014/main" id="{190FB086-18C3-4346-B027-F91B16573093}"/>
            </a:ext>
          </a:extLst>
        </xdr:cNvPr>
        <xdr:cNvSpPr/>
      </xdr:nvSpPr>
      <xdr:spPr>
        <a:xfrm>
          <a:off x="6921500" y="106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46774</xdr:rowOff>
    </xdr:from>
    <xdr:to>
      <xdr:col>41</xdr:col>
      <xdr:colOff>50800</xdr:colOff>
      <xdr:row>62</xdr:row>
      <xdr:rowOff>51615</xdr:rowOff>
    </xdr:to>
    <xdr:cxnSp macro="">
      <xdr:nvCxnSpPr>
        <xdr:cNvPr id="254" name="直線コネクタ 253">
          <a:extLst>
            <a:ext uri="{FF2B5EF4-FFF2-40B4-BE49-F238E27FC236}">
              <a16:creationId xmlns:a16="http://schemas.microsoft.com/office/drawing/2014/main" id="{C19D7A5F-E21B-4B28-A572-A1AA464C4B4B}"/>
            </a:ext>
          </a:extLst>
        </xdr:cNvPr>
        <xdr:cNvCxnSpPr/>
      </xdr:nvCxnSpPr>
      <xdr:spPr>
        <a:xfrm flipV="1">
          <a:off x="6972300" y="10676674"/>
          <a:ext cx="889000" cy="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D8B98D13-3105-4A9A-9A33-D70378D02A67}"/>
            </a:ext>
          </a:extLst>
        </xdr:cNvPr>
        <xdr:cNvSpPr txBox="1"/>
      </xdr:nvSpPr>
      <xdr:spPr>
        <a:xfrm>
          <a:off x="9281505" y="10740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52A37A67-FA0F-4951-BFBD-5EF49FD17B7C}"/>
            </a:ext>
          </a:extLst>
        </xdr:cNvPr>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D841C266-D4E4-4200-97C3-C4757D00DE8A}"/>
            </a:ext>
          </a:extLst>
        </xdr:cNvPr>
        <xdr:cNvSpPr txBox="1"/>
      </xdr:nvSpPr>
      <xdr:spPr>
        <a:xfrm>
          <a:off x="7516205" y="10760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101490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2E8BC4BF-651F-4327-8FB7-4193F4FA73D4}"/>
            </a:ext>
          </a:extLst>
        </xdr:cNvPr>
        <xdr:cNvSpPr txBox="1"/>
      </xdr:nvSpPr>
      <xdr:spPr>
        <a:xfrm>
          <a:off x="6627205" y="10731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105980</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A57F70DA-EB33-4943-AC8E-F92C8F401CDC}"/>
            </a:ext>
          </a:extLst>
        </xdr:cNvPr>
        <xdr:cNvSpPr txBox="1"/>
      </xdr:nvSpPr>
      <xdr:spPr>
        <a:xfrm>
          <a:off x="9281505" y="10392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111672</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D181C89E-0A89-45B8-A760-DBC4D2860575}"/>
            </a:ext>
          </a:extLst>
        </xdr:cNvPr>
        <xdr:cNvSpPr txBox="1"/>
      </xdr:nvSpPr>
      <xdr:spPr>
        <a:xfrm>
          <a:off x="8405205" y="10398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114101</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E400F8F4-AD33-478C-BA94-59E3A90707C2}"/>
            </a:ext>
          </a:extLst>
        </xdr:cNvPr>
        <xdr:cNvSpPr txBox="1"/>
      </xdr:nvSpPr>
      <xdr:spPr>
        <a:xfrm>
          <a:off x="7516205" y="10401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118942</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D93A6BF3-679D-41C2-BB0C-C634000242FE}"/>
            </a:ext>
          </a:extLst>
        </xdr:cNvPr>
        <xdr:cNvSpPr txBox="1"/>
      </xdr:nvSpPr>
      <xdr:spPr>
        <a:xfrm>
          <a:off x="6627205" y="10405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1823C54-9DF0-4732-936E-C09E21FAFA2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85F4022-BCE0-42F2-BE3D-3017D3FDDFF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888283D9-0963-4C1F-8771-CB2EAA33F7B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A6B3C32E-5BC5-4088-A720-E954CEC9DF7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6CF20F9-7C9C-4758-8711-CF046529C8E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59B8EA4D-7ED6-44BE-B4C5-663F472BC49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87F081DC-DDCC-4B8B-9DAA-F616DFB5E47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D357E767-8A5D-4137-9997-52C81D3FA9B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7A8E372-DFC4-4F2E-94B5-5A2E78AD167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595741A9-9770-4AAB-9C34-A6BD0DED1B1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99E1FDF4-56BD-410E-8B4E-49FD9024705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D2D5FF8F-FE35-4C83-A4FB-0C6AA93CE6A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9DBF76DC-8582-4168-84D5-04D15996A5D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73AAAC0E-8CE0-461B-BA76-CC0443C57F4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727029C5-B5B2-43A4-81E5-546FB1598B6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BF79C5EC-DA76-48B8-9172-AD7E5A89ECB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14F8F81F-D546-4CB5-9C6E-A568CC88340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741619D3-65FD-480F-ACF4-42B07695A66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F4BB9E0F-341B-46AD-91E8-FEEFCC63887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9F92D0BE-1754-48D5-A9D2-BA75ACF4A5C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BD23801E-E4D6-4771-9E9F-87683ED7C64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50A1B45B-FF73-4B8C-ACA6-6285AFFF8CB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CE4B09CA-E49A-421F-B6E7-EB258BD780B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DED951C6-A52D-4DF3-90B9-75D9EA1A9F0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D9C04BB-C118-47EE-A572-BC3C2DE1EB2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D0905D63-ABD0-4571-9A61-08388747E0C6}"/>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22809F01-B882-47C0-8B76-639BE526F51F}"/>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02276FE0-40EB-4D3B-805F-69D062CC078D}"/>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83834C06-CF18-4485-80F1-DF8F3EBB574B}"/>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B5E2AFA5-4CDF-42B1-9B56-A7A084A66E2C}"/>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1AAA739A-5AF0-4A90-9BBC-1A48D2FF32D1}"/>
            </a:ext>
          </a:extLst>
        </xdr:cNvPr>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B9EFD962-C017-4378-A7B6-EDCA00739855}"/>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BEF612BC-6FB7-45E0-AC4B-2F7E66991E6A}"/>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BEB19B20-83BF-4A69-8323-71BDEB8F0563}"/>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0C8ED914-0AC7-4EED-8531-B54BCB66EFEE}"/>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0E415D43-45F2-4E14-A3C1-E3B49452C298}"/>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DAB00EC-31C5-4496-B60E-C1CA83F0D34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9B4C0A6-48E6-4197-B042-B556DA254C2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0DF01B4-35D5-4F23-9F1C-54AE468E3E8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0E1F343-C5E6-4A4B-8B09-7AB7E655F58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16CC71B-C040-4825-A29E-516F34A8859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304" name="楕円 303">
          <a:extLst>
            <a:ext uri="{FF2B5EF4-FFF2-40B4-BE49-F238E27FC236}">
              <a16:creationId xmlns:a16="http://schemas.microsoft.com/office/drawing/2014/main" id="{D7621B54-60F1-4D6A-963D-3E0A095C98C2}"/>
            </a:ext>
          </a:extLst>
        </xdr:cNvPr>
        <xdr:cNvSpPr/>
      </xdr:nvSpPr>
      <xdr:spPr>
        <a:xfrm>
          <a:off x="4584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124477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949649A-7A67-4A98-80B6-50EB6926C275}"/>
            </a:ext>
          </a:extLst>
        </xdr:cNvPr>
        <xdr:cNvSpPr txBox="1"/>
      </xdr:nvSpPr>
      <xdr:spPr>
        <a:xfrm>
          <a:off x="4673600"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122827</xdr:rowOff>
    </xdr:from>
    <xdr:to>
      <xdr:col>20</xdr:col>
      <xdr:colOff>38100</xdr:colOff>
      <xdr:row>83</xdr:row>
      <xdr:rowOff>52977</xdr:rowOff>
    </xdr:to>
    <xdr:sp macro="" textlink="">
      <xdr:nvSpPr>
        <xdr:cNvPr id="306" name="楕円 305">
          <a:extLst>
            <a:ext uri="{FF2B5EF4-FFF2-40B4-BE49-F238E27FC236}">
              <a16:creationId xmlns:a16="http://schemas.microsoft.com/office/drawing/2014/main" id="{95A7132E-7E16-47C4-B593-10596B33F3C3}"/>
            </a:ext>
          </a:extLst>
        </xdr:cNvPr>
        <xdr:cNvSpPr/>
      </xdr:nvSpPr>
      <xdr:spPr>
        <a:xfrm>
          <a:off x="3746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152400</xdr:rowOff>
    </xdr:from>
    <xdr:to>
      <xdr:col>24</xdr:col>
      <xdr:colOff>63500</xdr:colOff>
      <xdr:row>83</xdr:row>
      <xdr:rowOff>2177</xdr:rowOff>
    </xdr:to>
    <xdr:cxnSp macro="">
      <xdr:nvCxnSpPr>
        <xdr:cNvPr id="307" name="直線コネクタ 306">
          <a:extLst>
            <a:ext uri="{FF2B5EF4-FFF2-40B4-BE49-F238E27FC236}">
              <a16:creationId xmlns:a16="http://schemas.microsoft.com/office/drawing/2014/main" id="{854AA585-3A90-4D23-BBE2-50F38A6876A2}"/>
            </a:ext>
          </a:extLst>
        </xdr:cNvPr>
        <xdr:cNvCxnSpPr/>
      </xdr:nvCxnSpPr>
      <xdr:spPr>
        <a:xfrm flipV="1">
          <a:off x="3797300" y="1421130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85271</xdr:rowOff>
    </xdr:from>
    <xdr:to>
      <xdr:col>15</xdr:col>
      <xdr:colOff>101600</xdr:colOff>
      <xdr:row>83</xdr:row>
      <xdr:rowOff>15421</xdr:rowOff>
    </xdr:to>
    <xdr:sp macro="" textlink="">
      <xdr:nvSpPr>
        <xdr:cNvPr id="308" name="楕円 307">
          <a:extLst>
            <a:ext uri="{FF2B5EF4-FFF2-40B4-BE49-F238E27FC236}">
              <a16:creationId xmlns:a16="http://schemas.microsoft.com/office/drawing/2014/main" id="{473A69EB-CD13-4DB7-8791-BD879E99F089}"/>
            </a:ext>
          </a:extLst>
        </xdr:cNvPr>
        <xdr:cNvSpPr/>
      </xdr:nvSpPr>
      <xdr:spPr>
        <a:xfrm>
          <a:off x="2857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136071</xdr:rowOff>
    </xdr:from>
    <xdr:to>
      <xdr:col>19</xdr:col>
      <xdr:colOff>177800</xdr:colOff>
      <xdr:row>83</xdr:row>
      <xdr:rowOff>2177</xdr:rowOff>
    </xdr:to>
    <xdr:cxnSp macro="">
      <xdr:nvCxnSpPr>
        <xdr:cNvPr id="309" name="直線コネクタ 308">
          <a:extLst>
            <a:ext uri="{FF2B5EF4-FFF2-40B4-BE49-F238E27FC236}">
              <a16:creationId xmlns:a16="http://schemas.microsoft.com/office/drawing/2014/main" id="{598237CD-F4C5-4720-873E-428AD2983260}"/>
            </a:ext>
          </a:extLst>
        </xdr:cNvPr>
        <xdr:cNvCxnSpPr/>
      </xdr:nvCxnSpPr>
      <xdr:spPr>
        <a:xfrm>
          <a:off x="2908300" y="1419497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55880</xdr:rowOff>
    </xdr:from>
    <xdr:to>
      <xdr:col>10</xdr:col>
      <xdr:colOff>165100</xdr:colOff>
      <xdr:row>82</xdr:row>
      <xdr:rowOff>157480</xdr:rowOff>
    </xdr:to>
    <xdr:sp macro="" textlink="">
      <xdr:nvSpPr>
        <xdr:cNvPr id="310" name="楕円 309">
          <a:extLst>
            <a:ext uri="{FF2B5EF4-FFF2-40B4-BE49-F238E27FC236}">
              <a16:creationId xmlns:a16="http://schemas.microsoft.com/office/drawing/2014/main" id="{00AF8369-5F31-43B4-9834-B6E4267E2DAB}"/>
            </a:ext>
          </a:extLst>
        </xdr:cNvPr>
        <xdr:cNvSpPr/>
      </xdr:nvSpPr>
      <xdr:spPr>
        <a:xfrm>
          <a:off x="1968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106680</xdr:rowOff>
    </xdr:from>
    <xdr:to>
      <xdr:col>15</xdr:col>
      <xdr:colOff>50800</xdr:colOff>
      <xdr:row>82</xdr:row>
      <xdr:rowOff>136071</xdr:rowOff>
    </xdr:to>
    <xdr:cxnSp macro="">
      <xdr:nvCxnSpPr>
        <xdr:cNvPr id="311" name="直線コネクタ 310">
          <a:extLst>
            <a:ext uri="{FF2B5EF4-FFF2-40B4-BE49-F238E27FC236}">
              <a16:creationId xmlns:a16="http://schemas.microsoft.com/office/drawing/2014/main" id="{10B83124-5224-489D-B5A9-A769763698C5}"/>
            </a:ext>
          </a:extLst>
        </xdr:cNvPr>
        <xdr:cNvCxnSpPr/>
      </xdr:nvCxnSpPr>
      <xdr:spPr>
        <a:xfrm>
          <a:off x="2019300" y="1416558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19957</xdr:rowOff>
    </xdr:from>
    <xdr:to>
      <xdr:col>6</xdr:col>
      <xdr:colOff>38100</xdr:colOff>
      <xdr:row>82</xdr:row>
      <xdr:rowOff>121557</xdr:rowOff>
    </xdr:to>
    <xdr:sp macro="" textlink="">
      <xdr:nvSpPr>
        <xdr:cNvPr id="312" name="楕円 311">
          <a:extLst>
            <a:ext uri="{FF2B5EF4-FFF2-40B4-BE49-F238E27FC236}">
              <a16:creationId xmlns:a16="http://schemas.microsoft.com/office/drawing/2014/main" id="{9F200998-019C-4799-A7AC-B4AD7BDC2C53}"/>
            </a:ext>
          </a:extLst>
        </xdr:cNvPr>
        <xdr:cNvSpPr/>
      </xdr:nvSpPr>
      <xdr:spPr>
        <a:xfrm>
          <a:off x="1079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70757</xdr:rowOff>
    </xdr:from>
    <xdr:to>
      <xdr:col>10</xdr:col>
      <xdr:colOff>114300</xdr:colOff>
      <xdr:row>82</xdr:row>
      <xdr:rowOff>106680</xdr:rowOff>
    </xdr:to>
    <xdr:cxnSp macro="">
      <xdr:nvCxnSpPr>
        <xdr:cNvPr id="313" name="直線コネクタ 312">
          <a:extLst>
            <a:ext uri="{FF2B5EF4-FFF2-40B4-BE49-F238E27FC236}">
              <a16:creationId xmlns:a16="http://schemas.microsoft.com/office/drawing/2014/main" id="{47B072C3-27FA-4172-8B58-79BD556EB455}"/>
            </a:ext>
          </a:extLst>
        </xdr:cNvPr>
        <xdr:cNvCxnSpPr/>
      </xdr:nvCxnSpPr>
      <xdr:spPr>
        <a:xfrm>
          <a:off x="1130300" y="141296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a:extLst>
            <a:ext uri="{FF2B5EF4-FFF2-40B4-BE49-F238E27FC236}">
              <a16:creationId xmlns:a16="http://schemas.microsoft.com/office/drawing/2014/main" id="{2665ADA9-0DB1-4649-813A-BD67473C6832}"/>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a:extLst>
            <a:ext uri="{FF2B5EF4-FFF2-40B4-BE49-F238E27FC236}">
              <a16:creationId xmlns:a16="http://schemas.microsoft.com/office/drawing/2014/main" id="{E2F3B1C5-33E5-4C43-8576-0369925246FC}"/>
            </a:ext>
          </a:extLst>
        </xdr:cNvPr>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a:extLst>
            <a:ext uri="{FF2B5EF4-FFF2-40B4-BE49-F238E27FC236}">
              <a16:creationId xmlns:a16="http://schemas.microsoft.com/office/drawing/2014/main" id="{DC6A9DE3-A04A-4F48-9591-786C46F1831E}"/>
            </a:ext>
          </a:extLst>
        </xdr:cNvPr>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50635</xdr:rowOff>
    </xdr:from>
    <xdr:ext cx="405111" cy="259045"/>
    <xdr:sp macro="" textlink="">
      <xdr:nvSpPr>
        <xdr:cNvPr id="317" name="n_4aveValue【公営住宅】&#10;有形固定資産減価償却率">
          <a:extLst>
            <a:ext uri="{FF2B5EF4-FFF2-40B4-BE49-F238E27FC236}">
              <a16:creationId xmlns:a16="http://schemas.microsoft.com/office/drawing/2014/main" id="{3991D2B3-060C-4E1A-85B1-76D516D7F938}"/>
            </a:ext>
          </a:extLst>
        </xdr:cNvPr>
        <xdr:cNvSpPr txBox="1"/>
      </xdr:nvSpPr>
      <xdr:spPr>
        <a:xfrm>
          <a:off x="927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69504</xdr:rowOff>
    </xdr:from>
    <xdr:ext cx="405111" cy="259045"/>
    <xdr:sp macro="" textlink="">
      <xdr:nvSpPr>
        <xdr:cNvPr id="318" name="n_1mainValue【公営住宅】&#10;有形固定資産減価償却率">
          <a:extLst>
            <a:ext uri="{FF2B5EF4-FFF2-40B4-BE49-F238E27FC236}">
              <a16:creationId xmlns:a16="http://schemas.microsoft.com/office/drawing/2014/main" id="{4FFE70D5-A218-4B51-B993-47C3AF7FEE9C}"/>
            </a:ext>
          </a:extLst>
        </xdr:cNvPr>
        <xdr:cNvSpPr txBox="1"/>
      </xdr:nvSpPr>
      <xdr:spPr>
        <a:xfrm>
          <a:off x="35820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31948</xdr:rowOff>
    </xdr:from>
    <xdr:ext cx="405111" cy="259045"/>
    <xdr:sp macro="" textlink="">
      <xdr:nvSpPr>
        <xdr:cNvPr id="319" name="n_2mainValue【公営住宅】&#10;有形固定資産減価償却率">
          <a:extLst>
            <a:ext uri="{FF2B5EF4-FFF2-40B4-BE49-F238E27FC236}">
              <a16:creationId xmlns:a16="http://schemas.microsoft.com/office/drawing/2014/main" id="{9EBCE58F-31D6-430F-BA3F-1F85C46AC355}"/>
            </a:ext>
          </a:extLst>
        </xdr:cNvPr>
        <xdr:cNvSpPr txBox="1"/>
      </xdr:nvSpPr>
      <xdr:spPr>
        <a:xfrm>
          <a:off x="2705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20" name="n_3mainValue【公営住宅】&#10;有形固定資産減価償却率">
          <a:extLst>
            <a:ext uri="{FF2B5EF4-FFF2-40B4-BE49-F238E27FC236}">
              <a16:creationId xmlns:a16="http://schemas.microsoft.com/office/drawing/2014/main" id="{A212351D-1DAE-4EDB-8C7E-21C0E9A8FCE5}"/>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138084</xdr:rowOff>
    </xdr:from>
    <xdr:ext cx="405111" cy="259045"/>
    <xdr:sp macro="" textlink="">
      <xdr:nvSpPr>
        <xdr:cNvPr id="321" name="n_4mainValue【公営住宅】&#10;有形固定資産減価償却率">
          <a:extLst>
            <a:ext uri="{FF2B5EF4-FFF2-40B4-BE49-F238E27FC236}">
              <a16:creationId xmlns:a16="http://schemas.microsoft.com/office/drawing/2014/main" id="{CAA74A1C-D862-4CE4-B617-89730E03F4D5}"/>
            </a:ext>
          </a:extLst>
        </xdr:cNvPr>
        <xdr:cNvSpPr txBox="1"/>
      </xdr:nvSpPr>
      <xdr:spPr>
        <a:xfrm>
          <a:off x="927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F891E0D-2D5A-433B-B049-4C7349898C7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3556A27-C1FB-4A02-8749-6E428E66A39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E4315EA-0420-450C-986F-E47A5AA24E7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F399731-6E1F-4E2D-A6BA-71CE970E923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C7C3B5C-C2F5-41A9-A3FE-A58D69E86D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6CFD1EF-D7AA-429C-B53F-816D5B860B1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E16949B-63AE-4243-9E7D-1E974A94A3A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E9707738-E0D9-4F4F-822B-DF4E1E6FC22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594D52A-6FFC-44EC-A089-39D11784F2F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4C2C6F8-CB90-43C3-925D-BF564FE7284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3C84415B-70CE-4DA2-BE07-282F2A1617DC}"/>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A93A9351-2261-48B1-B509-4DDA97C1A7E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20947F4D-0E1E-4E6B-B740-EB1E89C49B8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C303947A-6E11-4230-BBCE-D8D5A885BA6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F10CBCC0-2B29-4EF8-B550-B671CD529D7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E9E79A6B-0C67-4265-B592-886B4F0C486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1915293B-789B-45A5-9009-AF49E2A4447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91CA409B-7075-4FFD-B931-6249714E4AF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78F49D7F-6397-42D6-B496-E75F9FE796F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17497D5B-E27F-4659-89F1-8714C77CF9F5}"/>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969C8735-ED2B-4734-92DF-220B8887D14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BAD7B0AD-0070-4F6A-A2E7-0AEE23180E41}"/>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F6B617E1-9DC3-41F8-A566-ACB56979F63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B6910CC4-370E-4395-B9DB-D3808D8230B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2500AB02-06FD-4342-8C85-A7E234A8F48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5DC8214A-2FE9-4CB0-B017-55896137E5E9}"/>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266CD65A-88F3-495D-AB9F-B341CBEF05CD}"/>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2D7A921C-D481-4B0F-A007-7F72F4DD2537}"/>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797AAFD4-A282-468B-A7FB-74AC1DF9D091}"/>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7EF92FF4-CDB1-449A-9A40-ECE77963C926}"/>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A5C75EFA-25E6-4CB6-A273-0FC8A77A3C0F}"/>
            </a:ext>
          </a:extLst>
        </xdr:cNvPr>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47840156-C22F-4424-8CFB-E3CC4DFB9275}"/>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F9E767D9-132C-4822-A016-C591141A7C28}"/>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2B409671-8C55-4C6B-84F4-39256B56D601}"/>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DC8CE4C4-16B9-4580-B883-75A40341B1F8}"/>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D093BD12-E19C-45D0-B02E-1A0C57448E72}"/>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47ADE12-9D94-4A2D-AF83-CF55AA5BBF4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768AF18-6C11-49BD-8C0A-3A29D18BFC0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1E46FE7-575B-42AB-8B6F-0210806E6A6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72884CC-FFE3-4ACE-A38B-00DF5091F07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3562C45-8B78-4C3D-869C-F10C9355FAD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31604</xdr:rowOff>
    </xdr:from>
    <xdr:to>
      <xdr:col>55</xdr:col>
      <xdr:colOff>50800</xdr:colOff>
      <xdr:row>84</xdr:row>
      <xdr:rowOff>133204</xdr:rowOff>
    </xdr:to>
    <xdr:sp macro="" textlink="">
      <xdr:nvSpPr>
        <xdr:cNvPr id="363" name="楕円 362">
          <a:extLst>
            <a:ext uri="{FF2B5EF4-FFF2-40B4-BE49-F238E27FC236}">
              <a16:creationId xmlns:a16="http://schemas.microsoft.com/office/drawing/2014/main" id="{378E6F94-92D2-45D1-93EA-B063B21567B3}"/>
            </a:ext>
          </a:extLst>
        </xdr:cNvPr>
        <xdr:cNvSpPr/>
      </xdr:nvSpPr>
      <xdr:spPr>
        <a:xfrm>
          <a:off x="10426700" y="1443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10031</xdr:rowOff>
    </xdr:from>
    <xdr:ext cx="469744" cy="259045"/>
    <xdr:sp macro="" textlink="">
      <xdr:nvSpPr>
        <xdr:cNvPr id="364" name="【公営住宅】&#10;一人当たり面積該当値テキスト">
          <a:extLst>
            <a:ext uri="{FF2B5EF4-FFF2-40B4-BE49-F238E27FC236}">
              <a16:creationId xmlns:a16="http://schemas.microsoft.com/office/drawing/2014/main" id="{6FF8C993-4044-4C3D-8ED3-CCE8DDA126E2}"/>
            </a:ext>
          </a:extLst>
        </xdr:cNvPr>
        <xdr:cNvSpPr txBox="1"/>
      </xdr:nvSpPr>
      <xdr:spPr>
        <a:xfrm>
          <a:off x="10515600" y="1441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39660</xdr:rowOff>
    </xdr:from>
    <xdr:to>
      <xdr:col>50</xdr:col>
      <xdr:colOff>165100</xdr:colOff>
      <xdr:row>84</xdr:row>
      <xdr:rowOff>141260</xdr:rowOff>
    </xdr:to>
    <xdr:sp macro="" textlink="">
      <xdr:nvSpPr>
        <xdr:cNvPr id="365" name="楕円 364">
          <a:extLst>
            <a:ext uri="{FF2B5EF4-FFF2-40B4-BE49-F238E27FC236}">
              <a16:creationId xmlns:a16="http://schemas.microsoft.com/office/drawing/2014/main" id="{CC7C081A-2425-4C07-ACB0-56A57BA57B31}"/>
            </a:ext>
          </a:extLst>
        </xdr:cNvPr>
        <xdr:cNvSpPr/>
      </xdr:nvSpPr>
      <xdr:spPr>
        <a:xfrm>
          <a:off x="9588500" y="1444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82404</xdr:rowOff>
    </xdr:from>
    <xdr:to>
      <xdr:col>55</xdr:col>
      <xdr:colOff>0</xdr:colOff>
      <xdr:row>84</xdr:row>
      <xdr:rowOff>90460</xdr:rowOff>
    </xdr:to>
    <xdr:cxnSp macro="">
      <xdr:nvCxnSpPr>
        <xdr:cNvPr id="366" name="直線コネクタ 365">
          <a:extLst>
            <a:ext uri="{FF2B5EF4-FFF2-40B4-BE49-F238E27FC236}">
              <a16:creationId xmlns:a16="http://schemas.microsoft.com/office/drawing/2014/main" id="{0D3B27E2-F9D7-4783-8462-70F89EA1177E}"/>
            </a:ext>
          </a:extLst>
        </xdr:cNvPr>
        <xdr:cNvCxnSpPr/>
      </xdr:nvCxnSpPr>
      <xdr:spPr>
        <a:xfrm flipV="1">
          <a:off x="9639300" y="14484204"/>
          <a:ext cx="838200" cy="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40314</xdr:rowOff>
    </xdr:from>
    <xdr:to>
      <xdr:col>46</xdr:col>
      <xdr:colOff>38100</xdr:colOff>
      <xdr:row>84</xdr:row>
      <xdr:rowOff>141914</xdr:rowOff>
    </xdr:to>
    <xdr:sp macro="" textlink="">
      <xdr:nvSpPr>
        <xdr:cNvPr id="367" name="楕円 366">
          <a:extLst>
            <a:ext uri="{FF2B5EF4-FFF2-40B4-BE49-F238E27FC236}">
              <a16:creationId xmlns:a16="http://schemas.microsoft.com/office/drawing/2014/main" id="{95F21FDC-C5F7-48A3-8539-B34DD1D3B42B}"/>
            </a:ext>
          </a:extLst>
        </xdr:cNvPr>
        <xdr:cNvSpPr/>
      </xdr:nvSpPr>
      <xdr:spPr>
        <a:xfrm>
          <a:off x="8699500" y="1444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90460</xdr:rowOff>
    </xdr:from>
    <xdr:to>
      <xdr:col>50</xdr:col>
      <xdr:colOff>114300</xdr:colOff>
      <xdr:row>84</xdr:row>
      <xdr:rowOff>91114</xdr:rowOff>
    </xdr:to>
    <xdr:cxnSp macro="">
      <xdr:nvCxnSpPr>
        <xdr:cNvPr id="368" name="直線コネクタ 367">
          <a:extLst>
            <a:ext uri="{FF2B5EF4-FFF2-40B4-BE49-F238E27FC236}">
              <a16:creationId xmlns:a16="http://schemas.microsoft.com/office/drawing/2014/main" id="{D03CC95C-D19B-4A15-9B50-1294B552A19B}"/>
            </a:ext>
          </a:extLst>
        </xdr:cNvPr>
        <xdr:cNvCxnSpPr/>
      </xdr:nvCxnSpPr>
      <xdr:spPr>
        <a:xfrm flipV="1">
          <a:off x="8750300" y="14492260"/>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38790</xdr:rowOff>
    </xdr:from>
    <xdr:to>
      <xdr:col>41</xdr:col>
      <xdr:colOff>101600</xdr:colOff>
      <xdr:row>84</xdr:row>
      <xdr:rowOff>140390</xdr:rowOff>
    </xdr:to>
    <xdr:sp macro="" textlink="">
      <xdr:nvSpPr>
        <xdr:cNvPr id="369" name="楕円 368">
          <a:extLst>
            <a:ext uri="{FF2B5EF4-FFF2-40B4-BE49-F238E27FC236}">
              <a16:creationId xmlns:a16="http://schemas.microsoft.com/office/drawing/2014/main" id="{E5432A70-01DE-4CC9-9753-BD33BCA55C1F}"/>
            </a:ext>
          </a:extLst>
        </xdr:cNvPr>
        <xdr:cNvSpPr/>
      </xdr:nvSpPr>
      <xdr:spPr>
        <a:xfrm>
          <a:off x="7810500" y="1444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89590</xdr:rowOff>
    </xdr:from>
    <xdr:to>
      <xdr:col>45</xdr:col>
      <xdr:colOff>177800</xdr:colOff>
      <xdr:row>84</xdr:row>
      <xdr:rowOff>91114</xdr:rowOff>
    </xdr:to>
    <xdr:cxnSp macro="">
      <xdr:nvCxnSpPr>
        <xdr:cNvPr id="370" name="直線コネクタ 369">
          <a:extLst>
            <a:ext uri="{FF2B5EF4-FFF2-40B4-BE49-F238E27FC236}">
              <a16:creationId xmlns:a16="http://schemas.microsoft.com/office/drawing/2014/main" id="{C048FA4B-B466-4313-85C8-8AD43E9E8EA1}"/>
            </a:ext>
          </a:extLst>
        </xdr:cNvPr>
        <xdr:cNvCxnSpPr/>
      </xdr:nvCxnSpPr>
      <xdr:spPr>
        <a:xfrm>
          <a:off x="7861300" y="1449139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37810</xdr:rowOff>
    </xdr:from>
    <xdr:to>
      <xdr:col>36</xdr:col>
      <xdr:colOff>165100</xdr:colOff>
      <xdr:row>84</xdr:row>
      <xdr:rowOff>139410</xdr:rowOff>
    </xdr:to>
    <xdr:sp macro="" textlink="">
      <xdr:nvSpPr>
        <xdr:cNvPr id="371" name="楕円 370">
          <a:extLst>
            <a:ext uri="{FF2B5EF4-FFF2-40B4-BE49-F238E27FC236}">
              <a16:creationId xmlns:a16="http://schemas.microsoft.com/office/drawing/2014/main" id="{8908341A-D27F-441A-921B-58E783FB79E0}"/>
            </a:ext>
          </a:extLst>
        </xdr:cNvPr>
        <xdr:cNvSpPr/>
      </xdr:nvSpPr>
      <xdr:spPr>
        <a:xfrm>
          <a:off x="6921500" y="144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88610</xdr:rowOff>
    </xdr:from>
    <xdr:to>
      <xdr:col>41</xdr:col>
      <xdr:colOff>50800</xdr:colOff>
      <xdr:row>84</xdr:row>
      <xdr:rowOff>89590</xdr:rowOff>
    </xdr:to>
    <xdr:cxnSp macro="">
      <xdr:nvCxnSpPr>
        <xdr:cNvPr id="372" name="直線コネクタ 371">
          <a:extLst>
            <a:ext uri="{FF2B5EF4-FFF2-40B4-BE49-F238E27FC236}">
              <a16:creationId xmlns:a16="http://schemas.microsoft.com/office/drawing/2014/main" id="{95A63538-4F3D-4AA3-8B86-F0D46DA58F3A}"/>
            </a:ext>
          </a:extLst>
        </xdr:cNvPr>
        <xdr:cNvCxnSpPr/>
      </xdr:nvCxnSpPr>
      <xdr:spPr>
        <a:xfrm>
          <a:off x="6972300" y="14490410"/>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399B4B65-6E86-43F9-AE57-734EE15513E1}"/>
            </a:ext>
          </a:extLst>
        </xdr:cNvPr>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6A274BD2-E4C7-490A-B37E-5C83E587C3DE}"/>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DF9264A9-1F53-4F98-BE59-932E39BF0BE6}"/>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BBF85395-3642-4CAF-81AF-21BFD42B62AA}"/>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132387</xdr:rowOff>
    </xdr:from>
    <xdr:ext cx="469744" cy="259045"/>
    <xdr:sp macro="" textlink="">
      <xdr:nvSpPr>
        <xdr:cNvPr id="377" name="n_1mainValue【公営住宅】&#10;一人当たり面積">
          <a:extLst>
            <a:ext uri="{FF2B5EF4-FFF2-40B4-BE49-F238E27FC236}">
              <a16:creationId xmlns:a16="http://schemas.microsoft.com/office/drawing/2014/main" id="{59767C37-EA84-4D94-AA93-50C8B1127257}"/>
            </a:ext>
          </a:extLst>
        </xdr:cNvPr>
        <xdr:cNvSpPr txBox="1"/>
      </xdr:nvSpPr>
      <xdr:spPr>
        <a:xfrm>
          <a:off x="9391727" y="1453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133041</xdr:rowOff>
    </xdr:from>
    <xdr:ext cx="469744" cy="259045"/>
    <xdr:sp macro="" textlink="">
      <xdr:nvSpPr>
        <xdr:cNvPr id="378" name="n_2mainValue【公営住宅】&#10;一人当たり面積">
          <a:extLst>
            <a:ext uri="{FF2B5EF4-FFF2-40B4-BE49-F238E27FC236}">
              <a16:creationId xmlns:a16="http://schemas.microsoft.com/office/drawing/2014/main" id="{8E65568F-D713-4C4A-81C0-D2D76FF7BB48}"/>
            </a:ext>
          </a:extLst>
        </xdr:cNvPr>
        <xdr:cNvSpPr txBox="1"/>
      </xdr:nvSpPr>
      <xdr:spPr>
        <a:xfrm>
          <a:off x="8515427" y="1453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131517</xdr:rowOff>
    </xdr:from>
    <xdr:ext cx="469744" cy="259045"/>
    <xdr:sp macro="" textlink="">
      <xdr:nvSpPr>
        <xdr:cNvPr id="379" name="n_3mainValue【公営住宅】&#10;一人当たり面積">
          <a:extLst>
            <a:ext uri="{FF2B5EF4-FFF2-40B4-BE49-F238E27FC236}">
              <a16:creationId xmlns:a16="http://schemas.microsoft.com/office/drawing/2014/main" id="{8D65DC1B-E609-485C-8044-53FB15120308}"/>
            </a:ext>
          </a:extLst>
        </xdr:cNvPr>
        <xdr:cNvSpPr txBox="1"/>
      </xdr:nvSpPr>
      <xdr:spPr>
        <a:xfrm>
          <a:off x="7626427" y="1453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130537</xdr:rowOff>
    </xdr:from>
    <xdr:ext cx="469744" cy="259045"/>
    <xdr:sp macro="" textlink="">
      <xdr:nvSpPr>
        <xdr:cNvPr id="380" name="n_4mainValue【公営住宅】&#10;一人当たり面積">
          <a:extLst>
            <a:ext uri="{FF2B5EF4-FFF2-40B4-BE49-F238E27FC236}">
              <a16:creationId xmlns:a16="http://schemas.microsoft.com/office/drawing/2014/main" id="{B3830DD6-C329-47CB-A799-E52F33E8232D}"/>
            </a:ext>
          </a:extLst>
        </xdr:cNvPr>
        <xdr:cNvSpPr txBox="1"/>
      </xdr:nvSpPr>
      <xdr:spPr>
        <a:xfrm>
          <a:off x="6737427" y="145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F13BA22D-3D5F-4E7E-AD50-71D4F96E5B9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21A102F4-3410-415E-B527-7793A02C418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CDF92DB6-2B16-436F-8E76-D31F026C9DD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B4C54783-80F7-4342-87B6-E13908FC6EA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35627CFA-ECB4-4393-9561-3CD5056B879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D59DA0F-D8EA-4BB6-A923-0320DDBA9E6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286F9B0C-C1B6-45C0-947B-1209A63A6AC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7D41E650-9217-4B2D-9EBA-7B9F544CF16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DB1EE0AD-D779-4A25-9AEB-89AC917630C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A93CEEB7-B1F3-4079-97F8-E1BB1785E33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9A4339F2-2C9E-4BE8-B577-77531E9C684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AF1D730B-E71E-4DCE-BF24-0A786F7EF61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6852F680-DE80-4339-8DCF-0A7E3D3B0F6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9B9CFFE1-D82D-40E9-9B78-5252D996621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041456DE-37CE-4808-AF7E-EE927C92026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E398D72D-6503-40F2-96A0-706404B4370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A99BDF2F-92AA-4512-AB49-F4EEE17DB6F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87702CA6-0D85-4EA3-88E0-7F64291E71E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FBE50D25-3877-45FE-AE2D-CCD309D8098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8C5B768B-2976-40AD-8005-7F8BB63C788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39517DD1-03D2-4BC0-A9E9-EA6476820B3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2171A917-06D2-4E58-8EC2-2E7B772985D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449BACF5-F2B1-48DC-8780-C2001F0C26F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66DEAC62-5AFD-4477-8BC2-EB13D1ACF10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0973BDB2-80FF-4540-BDF2-5ACBEC61FB3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92529</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AD1DF451-32F3-49EF-8C4A-F192ED1A1AA3}"/>
            </a:ext>
          </a:extLst>
        </xdr:cNvPr>
        <xdr:cNvCxnSpPr/>
      </xdr:nvCxnSpPr>
      <xdr:spPr>
        <a:xfrm flipV="1">
          <a:off x="4634865" y="1723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港湾・漁港】&#10;有形固定資産減価償却率最小値テキスト">
          <a:extLst>
            <a:ext uri="{FF2B5EF4-FFF2-40B4-BE49-F238E27FC236}">
              <a16:creationId xmlns:a16="http://schemas.microsoft.com/office/drawing/2014/main" id="{64BCD2DE-78E4-4632-9E91-8A77607D89B6}"/>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8A44D1C9-E3AA-43EC-BEF1-5D4D59231AD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39206</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92338EB8-3EAC-4A0E-A40D-325C4762226F}"/>
            </a:ext>
          </a:extLst>
        </xdr:cNvPr>
        <xdr:cNvSpPr txBox="1"/>
      </xdr:nvSpPr>
      <xdr:spPr>
        <a:xfrm>
          <a:off x="4673600" y="1701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92529</xdr:rowOff>
    </xdr:from>
    <xdr:to>
      <xdr:col>24</xdr:col>
      <xdr:colOff>152400</xdr:colOff>
      <xdr:row>100</xdr:row>
      <xdr:rowOff>92529</xdr:rowOff>
    </xdr:to>
    <xdr:cxnSp macro="">
      <xdr:nvCxnSpPr>
        <xdr:cNvPr id="410" name="直線コネクタ 409">
          <a:extLst>
            <a:ext uri="{FF2B5EF4-FFF2-40B4-BE49-F238E27FC236}">
              <a16:creationId xmlns:a16="http://schemas.microsoft.com/office/drawing/2014/main" id="{C0403EC9-1E01-4885-9C88-8B5F12872A86}"/>
            </a:ext>
          </a:extLst>
        </xdr:cNvPr>
        <xdr:cNvCxnSpPr/>
      </xdr:nvCxnSpPr>
      <xdr:spPr>
        <a:xfrm>
          <a:off x="4546600" y="1723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62609</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45063F38-38E8-49C1-A5B0-0B9E1870F9C4}"/>
            </a:ext>
          </a:extLst>
        </xdr:cNvPr>
        <xdr:cNvSpPr txBox="1"/>
      </xdr:nvSpPr>
      <xdr:spPr>
        <a:xfrm>
          <a:off x="4673600" y="1806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84182</xdr:rowOff>
    </xdr:from>
    <xdr:to>
      <xdr:col>24</xdr:col>
      <xdr:colOff>114300</xdr:colOff>
      <xdr:row>106</xdr:row>
      <xdr:rowOff>14332</xdr:rowOff>
    </xdr:to>
    <xdr:sp macro="" textlink="">
      <xdr:nvSpPr>
        <xdr:cNvPr id="412" name="フローチャート: 判断 411">
          <a:extLst>
            <a:ext uri="{FF2B5EF4-FFF2-40B4-BE49-F238E27FC236}">
              <a16:creationId xmlns:a16="http://schemas.microsoft.com/office/drawing/2014/main" id="{9A54B898-F90B-4F93-A9BC-F3869448DEC6}"/>
            </a:ext>
          </a:extLst>
        </xdr:cNvPr>
        <xdr:cNvSpPr/>
      </xdr:nvSpPr>
      <xdr:spPr>
        <a:xfrm>
          <a:off x="45847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35198</xdr:rowOff>
    </xdr:from>
    <xdr:to>
      <xdr:col>20</xdr:col>
      <xdr:colOff>38100</xdr:colOff>
      <xdr:row>105</xdr:row>
      <xdr:rowOff>136798</xdr:rowOff>
    </xdr:to>
    <xdr:sp macro="" textlink="">
      <xdr:nvSpPr>
        <xdr:cNvPr id="413" name="フローチャート: 判断 412">
          <a:extLst>
            <a:ext uri="{FF2B5EF4-FFF2-40B4-BE49-F238E27FC236}">
              <a16:creationId xmlns:a16="http://schemas.microsoft.com/office/drawing/2014/main" id="{533A1850-2E30-4F09-9C0F-4EE43E865241}"/>
            </a:ext>
          </a:extLst>
        </xdr:cNvPr>
        <xdr:cNvSpPr/>
      </xdr:nvSpPr>
      <xdr:spPr>
        <a:xfrm>
          <a:off x="3746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907</xdr:rowOff>
    </xdr:from>
    <xdr:to>
      <xdr:col>15</xdr:col>
      <xdr:colOff>101600</xdr:colOff>
      <xdr:row>105</xdr:row>
      <xdr:rowOff>102507</xdr:rowOff>
    </xdr:to>
    <xdr:sp macro="" textlink="">
      <xdr:nvSpPr>
        <xdr:cNvPr id="414" name="フローチャート: 判断 413">
          <a:extLst>
            <a:ext uri="{FF2B5EF4-FFF2-40B4-BE49-F238E27FC236}">
              <a16:creationId xmlns:a16="http://schemas.microsoft.com/office/drawing/2014/main" id="{F9AA9A49-FB9B-4BCB-9A4B-E1A595458845}"/>
            </a:ext>
          </a:extLst>
        </xdr:cNvPr>
        <xdr:cNvSpPr/>
      </xdr:nvSpPr>
      <xdr:spPr>
        <a:xfrm>
          <a:off x="2857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15" name="フローチャート: 判断 414">
          <a:extLst>
            <a:ext uri="{FF2B5EF4-FFF2-40B4-BE49-F238E27FC236}">
              <a16:creationId xmlns:a16="http://schemas.microsoft.com/office/drawing/2014/main" id="{91A288AE-44A8-40A0-B5AC-6BAB53708117}"/>
            </a:ext>
          </a:extLst>
        </xdr:cNvPr>
        <xdr:cNvSpPr/>
      </xdr:nvSpPr>
      <xdr:spPr>
        <a:xfrm>
          <a:off x="196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2539</xdr:rowOff>
    </xdr:from>
    <xdr:to>
      <xdr:col>6</xdr:col>
      <xdr:colOff>38100</xdr:colOff>
      <xdr:row>105</xdr:row>
      <xdr:rowOff>104139</xdr:rowOff>
    </xdr:to>
    <xdr:sp macro="" textlink="">
      <xdr:nvSpPr>
        <xdr:cNvPr id="416" name="フローチャート: 判断 415">
          <a:extLst>
            <a:ext uri="{FF2B5EF4-FFF2-40B4-BE49-F238E27FC236}">
              <a16:creationId xmlns:a16="http://schemas.microsoft.com/office/drawing/2014/main" id="{DBFCA27D-0640-4986-90CB-7D6066E70F57}"/>
            </a:ext>
          </a:extLst>
        </xdr:cNvPr>
        <xdr:cNvSpPr/>
      </xdr:nvSpPr>
      <xdr:spPr>
        <a:xfrm>
          <a:off x="1079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4AAB0CA-1B13-4350-A2D7-57832EB721E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915C49B-13CA-447B-9CD8-479E6FC3D60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0FD9CBE-E555-46DB-9DBB-6004CAE18A1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397400D2-A50C-40FE-ACF0-B13A00AB7D9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84980806-673D-429F-B86E-0AF81450FA4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41729</xdr:rowOff>
    </xdr:from>
    <xdr:to>
      <xdr:col>24</xdr:col>
      <xdr:colOff>114300</xdr:colOff>
      <xdr:row>100</xdr:row>
      <xdr:rowOff>143329</xdr:rowOff>
    </xdr:to>
    <xdr:sp macro="" textlink="">
      <xdr:nvSpPr>
        <xdr:cNvPr id="422" name="楕円 421">
          <a:extLst>
            <a:ext uri="{FF2B5EF4-FFF2-40B4-BE49-F238E27FC236}">
              <a16:creationId xmlns:a16="http://schemas.microsoft.com/office/drawing/2014/main" id="{86E20B0B-7053-44AD-850A-346BE7F9619D}"/>
            </a:ext>
          </a:extLst>
        </xdr:cNvPr>
        <xdr:cNvSpPr/>
      </xdr:nvSpPr>
      <xdr:spPr>
        <a:xfrm>
          <a:off x="4584700" y="171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166206</xdr:rowOff>
    </xdr:from>
    <xdr:ext cx="340478" cy="259045"/>
    <xdr:sp macro="" textlink="">
      <xdr:nvSpPr>
        <xdr:cNvPr id="423" name="【港湾・漁港】&#10;有形固定資産減価償却率該当値テキスト">
          <a:extLst>
            <a:ext uri="{FF2B5EF4-FFF2-40B4-BE49-F238E27FC236}">
              <a16:creationId xmlns:a16="http://schemas.microsoft.com/office/drawing/2014/main" id="{869051D1-1CC0-4F91-BCFE-2D4C0F9000B1}"/>
            </a:ext>
          </a:extLst>
        </xdr:cNvPr>
        <xdr:cNvSpPr txBox="1"/>
      </xdr:nvSpPr>
      <xdr:spPr>
        <a:xfrm>
          <a:off x="4673600" y="17139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7438</xdr:rowOff>
    </xdr:from>
    <xdr:to>
      <xdr:col>20</xdr:col>
      <xdr:colOff>38100</xdr:colOff>
      <xdr:row>100</xdr:row>
      <xdr:rowOff>109038</xdr:rowOff>
    </xdr:to>
    <xdr:sp macro="" textlink="">
      <xdr:nvSpPr>
        <xdr:cNvPr id="424" name="楕円 423">
          <a:extLst>
            <a:ext uri="{FF2B5EF4-FFF2-40B4-BE49-F238E27FC236}">
              <a16:creationId xmlns:a16="http://schemas.microsoft.com/office/drawing/2014/main" id="{BFAC131D-551D-4A70-97E5-00972E884C48}"/>
            </a:ext>
          </a:extLst>
        </xdr:cNvPr>
        <xdr:cNvSpPr/>
      </xdr:nvSpPr>
      <xdr:spPr>
        <a:xfrm>
          <a:off x="3746500" y="171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58238</xdr:rowOff>
    </xdr:from>
    <xdr:to>
      <xdr:col>24</xdr:col>
      <xdr:colOff>63500</xdr:colOff>
      <xdr:row>100</xdr:row>
      <xdr:rowOff>92529</xdr:rowOff>
    </xdr:to>
    <xdr:cxnSp macro="">
      <xdr:nvCxnSpPr>
        <xdr:cNvPr id="425" name="直線コネクタ 424">
          <a:extLst>
            <a:ext uri="{FF2B5EF4-FFF2-40B4-BE49-F238E27FC236}">
              <a16:creationId xmlns:a16="http://schemas.microsoft.com/office/drawing/2014/main" id="{E593C51E-9D92-4DAE-85BD-094D5AAD68F5}"/>
            </a:ext>
          </a:extLst>
        </xdr:cNvPr>
        <xdr:cNvCxnSpPr/>
      </xdr:nvCxnSpPr>
      <xdr:spPr>
        <a:xfrm>
          <a:off x="3797300" y="1720323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154395</xdr:rowOff>
    </xdr:from>
    <xdr:to>
      <xdr:col>15</xdr:col>
      <xdr:colOff>101600</xdr:colOff>
      <xdr:row>100</xdr:row>
      <xdr:rowOff>84545</xdr:rowOff>
    </xdr:to>
    <xdr:sp macro="" textlink="">
      <xdr:nvSpPr>
        <xdr:cNvPr id="426" name="楕円 425">
          <a:extLst>
            <a:ext uri="{FF2B5EF4-FFF2-40B4-BE49-F238E27FC236}">
              <a16:creationId xmlns:a16="http://schemas.microsoft.com/office/drawing/2014/main" id="{47A69CE9-93CC-4DBE-BD0A-99C44D395CBA}"/>
            </a:ext>
          </a:extLst>
        </xdr:cNvPr>
        <xdr:cNvSpPr/>
      </xdr:nvSpPr>
      <xdr:spPr>
        <a:xfrm>
          <a:off x="2857500" y="171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33745</xdr:rowOff>
    </xdr:from>
    <xdr:to>
      <xdr:col>19</xdr:col>
      <xdr:colOff>177800</xdr:colOff>
      <xdr:row>100</xdr:row>
      <xdr:rowOff>58238</xdr:rowOff>
    </xdr:to>
    <xdr:cxnSp macro="">
      <xdr:nvCxnSpPr>
        <xdr:cNvPr id="427" name="直線コネクタ 426">
          <a:extLst>
            <a:ext uri="{FF2B5EF4-FFF2-40B4-BE49-F238E27FC236}">
              <a16:creationId xmlns:a16="http://schemas.microsoft.com/office/drawing/2014/main" id="{5C9EF9E6-4A0A-4563-A9B9-D61D8EDE7A1E}"/>
            </a:ext>
          </a:extLst>
        </xdr:cNvPr>
        <xdr:cNvCxnSpPr/>
      </xdr:nvCxnSpPr>
      <xdr:spPr>
        <a:xfrm>
          <a:off x="2908300" y="1717874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123371</xdr:rowOff>
    </xdr:from>
    <xdr:to>
      <xdr:col>10</xdr:col>
      <xdr:colOff>165100</xdr:colOff>
      <xdr:row>100</xdr:row>
      <xdr:rowOff>53521</xdr:rowOff>
    </xdr:to>
    <xdr:sp macro="" textlink="">
      <xdr:nvSpPr>
        <xdr:cNvPr id="428" name="楕円 427">
          <a:extLst>
            <a:ext uri="{FF2B5EF4-FFF2-40B4-BE49-F238E27FC236}">
              <a16:creationId xmlns:a16="http://schemas.microsoft.com/office/drawing/2014/main" id="{1E6CA523-C8E2-430C-8855-0AC20BC8C300}"/>
            </a:ext>
          </a:extLst>
        </xdr:cNvPr>
        <xdr:cNvSpPr/>
      </xdr:nvSpPr>
      <xdr:spPr>
        <a:xfrm>
          <a:off x="1968500" y="1709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2721</xdr:rowOff>
    </xdr:from>
    <xdr:to>
      <xdr:col>15</xdr:col>
      <xdr:colOff>50800</xdr:colOff>
      <xdr:row>100</xdr:row>
      <xdr:rowOff>33745</xdr:rowOff>
    </xdr:to>
    <xdr:cxnSp macro="">
      <xdr:nvCxnSpPr>
        <xdr:cNvPr id="429" name="直線コネクタ 428">
          <a:extLst>
            <a:ext uri="{FF2B5EF4-FFF2-40B4-BE49-F238E27FC236}">
              <a16:creationId xmlns:a16="http://schemas.microsoft.com/office/drawing/2014/main" id="{265457B2-6C18-4687-B5BF-5004C2858CDC}"/>
            </a:ext>
          </a:extLst>
        </xdr:cNvPr>
        <xdr:cNvCxnSpPr/>
      </xdr:nvCxnSpPr>
      <xdr:spPr>
        <a:xfrm>
          <a:off x="2019300" y="1714772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92348</xdr:rowOff>
    </xdr:from>
    <xdr:to>
      <xdr:col>6</xdr:col>
      <xdr:colOff>38100</xdr:colOff>
      <xdr:row>100</xdr:row>
      <xdr:rowOff>22498</xdr:rowOff>
    </xdr:to>
    <xdr:sp macro="" textlink="">
      <xdr:nvSpPr>
        <xdr:cNvPr id="430" name="楕円 429">
          <a:extLst>
            <a:ext uri="{FF2B5EF4-FFF2-40B4-BE49-F238E27FC236}">
              <a16:creationId xmlns:a16="http://schemas.microsoft.com/office/drawing/2014/main" id="{278A31B3-0F7F-4AFF-AD96-1521F45595F1}"/>
            </a:ext>
          </a:extLst>
        </xdr:cNvPr>
        <xdr:cNvSpPr/>
      </xdr:nvSpPr>
      <xdr:spPr>
        <a:xfrm>
          <a:off x="1079500" y="1706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143148</xdr:rowOff>
    </xdr:from>
    <xdr:to>
      <xdr:col>10</xdr:col>
      <xdr:colOff>114300</xdr:colOff>
      <xdr:row>100</xdr:row>
      <xdr:rowOff>2721</xdr:rowOff>
    </xdr:to>
    <xdr:cxnSp macro="">
      <xdr:nvCxnSpPr>
        <xdr:cNvPr id="431" name="直線コネクタ 430">
          <a:extLst>
            <a:ext uri="{FF2B5EF4-FFF2-40B4-BE49-F238E27FC236}">
              <a16:creationId xmlns:a16="http://schemas.microsoft.com/office/drawing/2014/main" id="{EF831E49-EE38-46CE-ABFE-A0919828EE74}"/>
            </a:ext>
          </a:extLst>
        </xdr:cNvPr>
        <xdr:cNvCxnSpPr/>
      </xdr:nvCxnSpPr>
      <xdr:spPr>
        <a:xfrm>
          <a:off x="1130300" y="1711669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127925</xdr:rowOff>
    </xdr:from>
    <xdr:ext cx="405111" cy="259045"/>
    <xdr:sp macro="" textlink="">
      <xdr:nvSpPr>
        <xdr:cNvPr id="432" name="n_1aveValue【港湾・漁港】&#10;有形固定資産減価償却率">
          <a:extLst>
            <a:ext uri="{FF2B5EF4-FFF2-40B4-BE49-F238E27FC236}">
              <a16:creationId xmlns:a16="http://schemas.microsoft.com/office/drawing/2014/main" id="{66B1E265-48DB-479F-90F2-36A77B108F0D}"/>
            </a:ext>
          </a:extLst>
        </xdr:cNvPr>
        <xdr:cNvSpPr txBox="1"/>
      </xdr:nvSpPr>
      <xdr:spPr>
        <a:xfrm>
          <a:off x="35820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93634</xdr:rowOff>
    </xdr:from>
    <xdr:ext cx="405111" cy="259045"/>
    <xdr:sp macro="" textlink="">
      <xdr:nvSpPr>
        <xdr:cNvPr id="433" name="n_2aveValue【港湾・漁港】&#10;有形固定資産減価償却率">
          <a:extLst>
            <a:ext uri="{FF2B5EF4-FFF2-40B4-BE49-F238E27FC236}">
              <a16:creationId xmlns:a16="http://schemas.microsoft.com/office/drawing/2014/main" id="{84A9B48A-A5B1-4B2D-A6AD-C18E3D5040AB}"/>
            </a:ext>
          </a:extLst>
        </xdr:cNvPr>
        <xdr:cNvSpPr txBox="1"/>
      </xdr:nvSpPr>
      <xdr:spPr>
        <a:xfrm>
          <a:off x="2705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118127</xdr:rowOff>
    </xdr:from>
    <xdr:ext cx="405111" cy="259045"/>
    <xdr:sp macro="" textlink="">
      <xdr:nvSpPr>
        <xdr:cNvPr id="434" name="n_3aveValue【港湾・漁港】&#10;有形固定資産減価償却率">
          <a:extLst>
            <a:ext uri="{FF2B5EF4-FFF2-40B4-BE49-F238E27FC236}">
              <a16:creationId xmlns:a16="http://schemas.microsoft.com/office/drawing/2014/main" id="{F8D4C02A-A531-42D0-99DA-74FD64ED1288}"/>
            </a:ext>
          </a:extLst>
        </xdr:cNvPr>
        <xdr:cNvSpPr txBox="1"/>
      </xdr:nvSpPr>
      <xdr:spPr>
        <a:xfrm>
          <a:off x="1816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95266</xdr:rowOff>
    </xdr:from>
    <xdr:ext cx="405111" cy="259045"/>
    <xdr:sp macro="" textlink="">
      <xdr:nvSpPr>
        <xdr:cNvPr id="435" name="n_4aveValue【港湾・漁港】&#10;有形固定資産減価償却率">
          <a:extLst>
            <a:ext uri="{FF2B5EF4-FFF2-40B4-BE49-F238E27FC236}">
              <a16:creationId xmlns:a16="http://schemas.microsoft.com/office/drawing/2014/main" id="{DAA8E3F7-B61F-48D0-B25E-14180A76F94B}"/>
            </a:ext>
          </a:extLst>
        </xdr:cNvPr>
        <xdr:cNvSpPr txBox="1"/>
      </xdr:nvSpPr>
      <xdr:spPr>
        <a:xfrm>
          <a:off x="927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125565</xdr:rowOff>
    </xdr:from>
    <xdr:ext cx="340478" cy="259045"/>
    <xdr:sp macro="" textlink="">
      <xdr:nvSpPr>
        <xdr:cNvPr id="436" name="n_1mainValue【港湾・漁港】&#10;有形固定資産減価償却率">
          <a:extLst>
            <a:ext uri="{FF2B5EF4-FFF2-40B4-BE49-F238E27FC236}">
              <a16:creationId xmlns:a16="http://schemas.microsoft.com/office/drawing/2014/main" id="{FED83E4D-B483-4EBC-9509-15C972BFD1F9}"/>
            </a:ext>
          </a:extLst>
        </xdr:cNvPr>
        <xdr:cNvSpPr txBox="1"/>
      </xdr:nvSpPr>
      <xdr:spPr>
        <a:xfrm>
          <a:off x="3614361" y="16927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101072</xdr:rowOff>
    </xdr:from>
    <xdr:ext cx="340478" cy="259045"/>
    <xdr:sp macro="" textlink="">
      <xdr:nvSpPr>
        <xdr:cNvPr id="437" name="n_2mainValue【港湾・漁港】&#10;有形固定資産減価償却率">
          <a:extLst>
            <a:ext uri="{FF2B5EF4-FFF2-40B4-BE49-F238E27FC236}">
              <a16:creationId xmlns:a16="http://schemas.microsoft.com/office/drawing/2014/main" id="{73FA0579-FF85-4348-A4F4-8830E6B6094C}"/>
            </a:ext>
          </a:extLst>
        </xdr:cNvPr>
        <xdr:cNvSpPr txBox="1"/>
      </xdr:nvSpPr>
      <xdr:spPr>
        <a:xfrm>
          <a:off x="2738061" y="169031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70048</xdr:rowOff>
    </xdr:from>
    <xdr:ext cx="340478" cy="259045"/>
    <xdr:sp macro="" textlink="">
      <xdr:nvSpPr>
        <xdr:cNvPr id="438" name="n_3mainValue【港湾・漁港】&#10;有形固定資産減価償却率">
          <a:extLst>
            <a:ext uri="{FF2B5EF4-FFF2-40B4-BE49-F238E27FC236}">
              <a16:creationId xmlns:a16="http://schemas.microsoft.com/office/drawing/2014/main" id="{586BFD5D-741F-4694-956F-D25728209B88}"/>
            </a:ext>
          </a:extLst>
        </xdr:cNvPr>
        <xdr:cNvSpPr txBox="1"/>
      </xdr:nvSpPr>
      <xdr:spPr>
        <a:xfrm>
          <a:off x="1849061" y="168721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39025</xdr:rowOff>
    </xdr:from>
    <xdr:ext cx="340478" cy="259045"/>
    <xdr:sp macro="" textlink="">
      <xdr:nvSpPr>
        <xdr:cNvPr id="439" name="n_4mainValue【港湾・漁港】&#10;有形固定資産減価償却率">
          <a:extLst>
            <a:ext uri="{FF2B5EF4-FFF2-40B4-BE49-F238E27FC236}">
              <a16:creationId xmlns:a16="http://schemas.microsoft.com/office/drawing/2014/main" id="{6C304D87-DCEE-4C54-B17D-98CB876A2902}"/>
            </a:ext>
          </a:extLst>
        </xdr:cNvPr>
        <xdr:cNvSpPr txBox="1"/>
      </xdr:nvSpPr>
      <xdr:spPr>
        <a:xfrm>
          <a:off x="960061" y="168411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356F42B7-5489-455B-A16E-6C3739A8881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6F8A92C1-0E86-49D8-9A77-8E423058529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98F95543-0FC6-4F62-B09B-009E2BDD0D4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DB7285C9-E497-421F-BBF8-3339BD7589D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D1B328F1-8E6E-4892-AD1B-4D162798D94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9A206899-4E3A-40E1-BF47-855C34DC94D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23C0B34A-4CE2-4195-8683-DE7DE586F27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FA293115-6CE8-4B05-A912-D3197388103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88DD0690-990A-4D9D-9434-F43E74E6000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E46AE938-27F8-4559-B544-2D5C84BBB85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DD94563D-E86E-462A-9162-99FF63487BA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0FF54C9B-CAFA-47C1-A764-29344D65AB28}"/>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3E7C8306-A3D8-4A1E-9D81-8FC55E4316C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3" name="テキスト ボックス 452">
          <a:extLst>
            <a:ext uri="{FF2B5EF4-FFF2-40B4-BE49-F238E27FC236}">
              <a16:creationId xmlns:a16="http://schemas.microsoft.com/office/drawing/2014/main" id="{48B11054-8D14-4B16-93E2-D67D4ECE298E}"/>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27239488-C5BB-4ECA-AFCA-2A14F4D8582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5" name="テキスト ボックス 454">
          <a:extLst>
            <a:ext uri="{FF2B5EF4-FFF2-40B4-BE49-F238E27FC236}">
              <a16:creationId xmlns:a16="http://schemas.microsoft.com/office/drawing/2014/main" id="{C4957853-7E71-4968-AF68-737DEF6EB2F8}"/>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92D95892-597A-4072-BF79-F5B73CF712E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7" name="テキスト ボックス 456">
          <a:extLst>
            <a:ext uri="{FF2B5EF4-FFF2-40B4-BE49-F238E27FC236}">
              <a16:creationId xmlns:a16="http://schemas.microsoft.com/office/drawing/2014/main" id="{3DE15DB9-6020-4063-B348-20FB6EDD04CC}"/>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286ACBA2-005F-4603-9938-D39A3F6EBBB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59" name="テキスト ボックス 458">
          <a:extLst>
            <a:ext uri="{FF2B5EF4-FFF2-40B4-BE49-F238E27FC236}">
              <a16:creationId xmlns:a16="http://schemas.microsoft.com/office/drawing/2014/main" id="{1EC545DC-5A60-4CD6-A9F9-17D1157F0BDF}"/>
            </a:ext>
          </a:extLst>
        </xdr:cNvPr>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2AA69496-CF40-4B77-8261-23868DBA6F7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61" name="テキスト ボックス 460">
          <a:extLst>
            <a:ext uri="{FF2B5EF4-FFF2-40B4-BE49-F238E27FC236}">
              <a16:creationId xmlns:a16="http://schemas.microsoft.com/office/drawing/2014/main" id="{EB7E5379-E099-491D-8D84-84365135858B}"/>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A9FA73F9-51ED-4F64-B3A3-1FDBB9B155F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167074</xdr:rowOff>
    </xdr:from>
    <xdr:to>
      <xdr:col>54</xdr:col>
      <xdr:colOff>189865</xdr:colOff>
      <xdr:row>108</xdr:row>
      <xdr:rowOff>152364</xdr:rowOff>
    </xdr:to>
    <xdr:cxnSp macro="">
      <xdr:nvCxnSpPr>
        <xdr:cNvPr id="463" name="直線コネクタ 462">
          <a:extLst>
            <a:ext uri="{FF2B5EF4-FFF2-40B4-BE49-F238E27FC236}">
              <a16:creationId xmlns:a16="http://schemas.microsoft.com/office/drawing/2014/main" id="{3EE0B367-F5A1-4D74-9B8C-7BB738B19295}"/>
            </a:ext>
          </a:extLst>
        </xdr:cNvPr>
        <xdr:cNvCxnSpPr/>
      </xdr:nvCxnSpPr>
      <xdr:spPr>
        <a:xfrm flipV="1">
          <a:off x="10476865" y="17140624"/>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156191</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AE58B2DD-7AC6-4855-9290-C59E538A3F2F}"/>
            </a:ext>
          </a:extLst>
        </xdr:cNvPr>
        <xdr:cNvSpPr txBox="1"/>
      </xdr:nvSpPr>
      <xdr:spPr>
        <a:xfrm>
          <a:off x="10515600" y="18672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152364</xdr:rowOff>
    </xdr:from>
    <xdr:to>
      <xdr:col>55</xdr:col>
      <xdr:colOff>88900</xdr:colOff>
      <xdr:row>108</xdr:row>
      <xdr:rowOff>152364</xdr:rowOff>
    </xdr:to>
    <xdr:cxnSp macro="">
      <xdr:nvCxnSpPr>
        <xdr:cNvPr id="465" name="直線コネクタ 464">
          <a:extLst>
            <a:ext uri="{FF2B5EF4-FFF2-40B4-BE49-F238E27FC236}">
              <a16:creationId xmlns:a16="http://schemas.microsoft.com/office/drawing/2014/main" id="{DB8236EA-566D-4682-BEDD-26A48C684189}"/>
            </a:ext>
          </a:extLst>
        </xdr:cNvPr>
        <xdr:cNvCxnSpPr/>
      </xdr:nvCxnSpPr>
      <xdr:spPr>
        <a:xfrm>
          <a:off x="10388600" y="1866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113751</xdr:rowOff>
    </xdr:from>
    <xdr:ext cx="754822" cy="259045"/>
    <xdr:sp macro="" textlink="">
      <xdr:nvSpPr>
        <xdr:cNvPr id="466" name="【港湾・漁港】&#10;一人当たり有形固定資産（償却資産）額最大値テキスト">
          <a:extLst>
            <a:ext uri="{FF2B5EF4-FFF2-40B4-BE49-F238E27FC236}">
              <a16:creationId xmlns:a16="http://schemas.microsoft.com/office/drawing/2014/main" id="{43E9E1E7-19F9-4D2E-9853-87769AECDAA5}"/>
            </a:ext>
          </a:extLst>
        </xdr:cNvPr>
        <xdr:cNvSpPr txBox="1"/>
      </xdr:nvSpPr>
      <xdr:spPr>
        <a:xfrm>
          <a:off x="10515600" y="169158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167074</xdr:rowOff>
    </xdr:from>
    <xdr:to>
      <xdr:col>55</xdr:col>
      <xdr:colOff>88900</xdr:colOff>
      <xdr:row>99</xdr:row>
      <xdr:rowOff>167074</xdr:rowOff>
    </xdr:to>
    <xdr:cxnSp macro="">
      <xdr:nvCxnSpPr>
        <xdr:cNvPr id="467" name="直線コネクタ 466">
          <a:extLst>
            <a:ext uri="{FF2B5EF4-FFF2-40B4-BE49-F238E27FC236}">
              <a16:creationId xmlns:a16="http://schemas.microsoft.com/office/drawing/2014/main" id="{4058A36F-F309-4BEE-BC67-D200BBEEF5CF}"/>
            </a:ext>
          </a:extLst>
        </xdr:cNvPr>
        <xdr:cNvCxnSpPr/>
      </xdr:nvCxnSpPr>
      <xdr:spPr>
        <a:xfrm>
          <a:off x="10388600" y="171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84357</xdr:rowOff>
    </xdr:from>
    <xdr:ext cx="690189" cy="259045"/>
    <xdr:sp macro="" textlink="">
      <xdr:nvSpPr>
        <xdr:cNvPr id="468" name="【港湾・漁港】&#10;一人当たり有形固定資産（償却資産）額平均値テキスト">
          <a:extLst>
            <a:ext uri="{FF2B5EF4-FFF2-40B4-BE49-F238E27FC236}">
              <a16:creationId xmlns:a16="http://schemas.microsoft.com/office/drawing/2014/main" id="{6F2B1C4F-E8AF-4A1C-AF71-6110AC2BF2F2}"/>
            </a:ext>
          </a:extLst>
        </xdr:cNvPr>
        <xdr:cNvSpPr txBox="1"/>
      </xdr:nvSpPr>
      <xdr:spPr>
        <a:xfrm>
          <a:off x="10515600" y="182580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61480</xdr:rowOff>
    </xdr:from>
    <xdr:to>
      <xdr:col>55</xdr:col>
      <xdr:colOff>50800</xdr:colOff>
      <xdr:row>107</xdr:row>
      <xdr:rowOff>163080</xdr:rowOff>
    </xdr:to>
    <xdr:sp macro="" textlink="">
      <xdr:nvSpPr>
        <xdr:cNvPr id="469" name="フローチャート: 判断 468">
          <a:extLst>
            <a:ext uri="{FF2B5EF4-FFF2-40B4-BE49-F238E27FC236}">
              <a16:creationId xmlns:a16="http://schemas.microsoft.com/office/drawing/2014/main" id="{243555EB-7F7A-47EE-B39A-124C5F891C66}"/>
            </a:ext>
          </a:extLst>
        </xdr:cNvPr>
        <xdr:cNvSpPr/>
      </xdr:nvSpPr>
      <xdr:spPr>
        <a:xfrm>
          <a:off x="10426700" y="1840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67368</xdr:rowOff>
    </xdr:from>
    <xdr:to>
      <xdr:col>50</xdr:col>
      <xdr:colOff>165100</xdr:colOff>
      <xdr:row>107</xdr:row>
      <xdr:rowOff>168968</xdr:rowOff>
    </xdr:to>
    <xdr:sp macro="" textlink="">
      <xdr:nvSpPr>
        <xdr:cNvPr id="470" name="フローチャート: 判断 469">
          <a:extLst>
            <a:ext uri="{FF2B5EF4-FFF2-40B4-BE49-F238E27FC236}">
              <a16:creationId xmlns:a16="http://schemas.microsoft.com/office/drawing/2014/main" id="{1A55EA18-5BA3-41CD-943A-A990A3C003BF}"/>
            </a:ext>
          </a:extLst>
        </xdr:cNvPr>
        <xdr:cNvSpPr/>
      </xdr:nvSpPr>
      <xdr:spPr>
        <a:xfrm>
          <a:off x="9588500" y="184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95569</xdr:rowOff>
    </xdr:from>
    <xdr:to>
      <xdr:col>46</xdr:col>
      <xdr:colOff>38100</xdr:colOff>
      <xdr:row>108</xdr:row>
      <xdr:rowOff>25719</xdr:rowOff>
    </xdr:to>
    <xdr:sp macro="" textlink="">
      <xdr:nvSpPr>
        <xdr:cNvPr id="471" name="フローチャート: 判断 470">
          <a:extLst>
            <a:ext uri="{FF2B5EF4-FFF2-40B4-BE49-F238E27FC236}">
              <a16:creationId xmlns:a16="http://schemas.microsoft.com/office/drawing/2014/main" id="{CE60BED1-730D-451B-9C6B-7D8BCB65E995}"/>
            </a:ext>
          </a:extLst>
        </xdr:cNvPr>
        <xdr:cNvSpPr/>
      </xdr:nvSpPr>
      <xdr:spPr>
        <a:xfrm>
          <a:off x="8699500" y="1844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111892</xdr:rowOff>
    </xdr:from>
    <xdr:to>
      <xdr:col>41</xdr:col>
      <xdr:colOff>101600</xdr:colOff>
      <xdr:row>107</xdr:row>
      <xdr:rowOff>42042</xdr:rowOff>
    </xdr:to>
    <xdr:sp macro="" textlink="">
      <xdr:nvSpPr>
        <xdr:cNvPr id="472" name="フローチャート: 判断 471">
          <a:extLst>
            <a:ext uri="{FF2B5EF4-FFF2-40B4-BE49-F238E27FC236}">
              <a16:creationId xmlns:a16="http://schemas.microsoft.com/office/drawing/2014/main" id="{5BBD0C10-554F-4FB4-8327-208EDE8C8011}"/>
            </a:ext>
          </a:extLst>
        </xdr:cNvPr>
        <xdr:cNvSpPr/>
      </xdr:nvSpPr>
      <xdr:spPr>
        <a:xfrm>
          <a:off x="7810500" y="182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99268</xdr:rowOff>
    </xdr:from>
    <xdr:to>
      <xdr:col>36</xdr:col>
      <xdr:colOff>165100</xdr:colOff>
      <xdr:row>107</xdr:row>
      <xdr:rowOff>29418</xdr:rowOff>
    </xdr:to>
    <xdr:sp macro="" textlink="">
      <xdr:nvSpPr>
        <xdr:cNvPr id="473" name="フローチャート: 判断 472">
          <a:extLst>
            <a:ext uri="{FF2B5EF4-FFF2-40B4-BE49-F238E27FC236}">
              <a16:creationId xmlns:a16="http://schemas.microsoft.com/office/drawing/2014/main" id="{6A36AD5B-E104-4993-A2C0-5B0111384E55}"/>
            </a:ext>
          </a:extLst>
        </xdr:cNvPr>
        <xdr:cNvSpPr/>
      </xdr:nvSpPr>
      <xdr:spPr>
        <a:xfrm>
          <a:off x="6921500" y="1827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AD4FCEB-BCE0-4F4F-A76A-FEC58724F01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592E0B1-0941-40A7-9AC3-47944B8924E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197A4B9-2D72-4C5E-A994-49BAC5D1D44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D10D3018-DFFF-4F7F-BAFE-0EAE07C276E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69C0E32-1EFD-4804-8EB3-FD8BF60E043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88283</xdr:rowOff>
    </xdr:from>
    <xdr:to>
      <xdr:col>55</xdr:col>
      <xdr:colOff>50800</xdr:colOff>
      <xdr:row>109</xdr:row>
      <xdr:rowOff>18433</xdr:rowOff>
    </xdr:to>
    <xdr:sp macro="" textlink="">
      <xdr:nvSpPr>
        <xdr:cNvPr id="479" name="楕円 478">
          <a:extLst>
            <a:ext uri="{FF2B5EF4-FFF2-40B4-BE49-F238E27FC236}">
              <a16:creationId xmlns:a16="http://schemas.microsoft.com/office/drawing/2014/main" id="{07298337-8BED-4CAA-A111-2F76CED97753}"/>
            </a:ext>
          </a:extLst>
        </xdr:cNvPr>
        <xdr:cNvSpPr/>
      </xdr:nvSpPr>
      <xdr:spPr>
        <a:xfrm>
          <a:off x="10426700" y="1860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3210</xdr:rowOff>
    </xdr:from>
    <xdr:ext cx="599010" cy="259045"/>
    <xdr:sp macro="" textlink="">
      <xdr:nvSpPr>
        <xdr:cNvPr id="480" name="【港湾・漁港】&#10;一人当たり有形固定資産（償却資産）額該当値テキスト">
          <a:extLst>
            <a:ext uri="{FF2B5EF4-FFF2-40B4-BE49-F238E27FC236}">
              <a16:creationId xmlns:a16="http://schemas.microsoft.com/office/drawing/2014/main" id="{87A8D6C3-DEE3-4C86-96E7-4E82920D614C}"/>
            </a:ext>
          </a:extLst>
        </xdr:cNvPr>
        <xdr:cNvSpPr txBox="1"/>
      </xdr:nvSpPr>
      <xdr:spPr>
        <a:xfrm>
          <a:off x="10515600" y="1851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88846</xdr:rowOff>
    </xdr:from>
    <xdr:to>
      <xdr:col>50</xdr:col>
      <xdr:colOff>165100</xdr:colOff>
      <xdr:row>109</xdr:row>
      <xdr:rowOff>18996</xdr:rowOff>
    </xdr:to>
    <xdr:sp macro="" textlink="">
      <xdr:nvSpPr>
        <xdr:cNvPr id="481" name="楕円 480">
          <a:extLst>
            <a:ext uri="{FF2B5EF4-FFF2-40B4-BE49-F238E27FC236}">
              <a16:creationId xmlns:a16="http://schemas.microsoft.com/office/drawing/2014/main" id="{39CBA29C-BD76-49FE-A1DD-8E8FF7AD36F6}"/>
            </a:ext>
          </a:extLst>
        </xdr:cNvPr>
        <xdr:cNvSpPr/>
      </xdr:nvSpPr>
      <xdr:spPr>
        <a:xfrm>
          <a:off x="9588500" y="1860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139083</xdr:rowOff>
    </xdr:from>
    <xdr:to>
      <xdr:col>55</xdr:col>
      <xdr:colOff>0</xdr:colOff>
      <xdr:row>108</xdr:row>
      <xdr:rowOff>139646</xdr:rowOff>
    </xdr:to>
    <xdr:cxnSp macro="">
      <xdr:nvCxnSpPr>
        <xdr:cNvPr id="482" name="直線コネクタ 481">
          <a:extLst>
            <a:ext uri="{FF2B5EF4-FFF2-40B4-BE49-F238E27FC236}">
              <a16:creationId xmlns:a16="http://schemas.microsoft.com/office/drawing/2014/main" id="{3C4E9D7F-7FE1-4946-BD8A-436870D53F8C}"/>
            </a:ext>
          </a:extLst>
        </xdr:cNvPr>
        <xdr:cNvCxnSpPr/>
      </xdr:nvCxnSpPr>
      <xdr:spPr>
        <a:xfrm flipV="1">
          <a:off x="9639300" y="18655683"/>
          <a:ext cx="838200" cy="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89880</xdr:rowOff>
    </xdr:from>
    <xdr:to>
      <xdr:col>46</xdr:col>
      <xdr:colOff>38100</xdr:colOff>
      <xdr:row>109</xdr:row>
      <xdr:rowOff>20030</xdr:rowOff>
    </xdr:to>
    <xdr:sp macro="" textlink="">
      <xdr:nvSpPr>
        <xdr:cNvPr id="483" name="楕円 482">
          <a:extLst>
            <a:ext uri="{FF2B5EF4-FFF2-40B4-BE49-F238E27FC236}">
              <a16:creationId xmlns:a16="http://schemas.microsoft.com/office/drawing/2014/main" id="{8E502729-F341-4B6F-ACC0-D00EF02117F7}"/>
            </a:ext>
          </a:extLst>
        </xdr:cNvPr>
        <xdr:cNvSpPr/>
      </xdr:nvSpPr>
      <xdr:spPr>
        <a:xfrm>
          <a:off x="8699500" y="1860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139646</xdr:rowOff>
    </xdr:from>
    <xdr:to>
      <xdr:col>50</xdr:col>
      <xdr:colOff>114300</xdr:colOff>
      <xdr:row>108</xdr:row>
      <xdr:rowOff>140680</xdr:rowOff>
    </xdr:to>
    <xdr:cxnSp macro="">
      <xdr:nvCxnSpPr>
        <xdr:cNvPr id="484" name="直線コネクタ 483">
          <a:extLst>
            <a:ext uri="{FF2B5EF4-FFF2-40B4-BE49-F238E27FC236}">
              <a16:creationId xmlns:a16="http://schemas.microsoft.com/office/drawing/2014/main" id="{3A4569F3-99D8-4DFB-89D7-18A8A8E638C9}"/>
            </a:ext>
          </a:extLst>
        </xdr:cNvPr>
        <xdr:cNvCxnSpPr/>
      </xdr:nvCxnSpPr>
      <xdr:spPr>
        <a:xfrm flipV="1">
          <a:off x="8750300" y="18656246"/>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90326</xdr:rowOff>
    </xdr:from>
    <xdr:to>
      <xdr:col>41</xdr:col>
      <xdr:colOff>101600</xdr:colOff>
      <xdr:row>109</xdr:row>
      <xdr:rowOff>20476</xdr:rowOff>
    </xdr:to>
    <xdr:sp macro="" textlink="">
      <xdr:nvSpPr>
        <xdr:cNvPr id="485" name="楕円 484">
          <a:extLst>
            <a:ext uri="{FF2B5EF4-FFF2-40B4-BE49-F238E27FC236}">
              <a16:creationId xmlns:a16="http://schemas.microsoft.com/office/drawing/2014/main" id="{F8B3269C-D615-4C8C-A0F6-756BD4FA6253}"/>
            </a:ext>
          </a:extLst>
        </xdr:cNvPr>
        <xdr:cNvSpPr/>
      </xdr:nvSpPr>
      <xdr:spPr>
        <a:xfrm>
          <a:off x="7810500" y="1860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140680</xdr:rowOff>
    </xdr:from>
    <xdr:to>
      <xdr:col>45</xdr:col>
      <xdr:colOff>177800</xdr:colOff>
      <xdr:row>108</xdr:row>
      <xdr:rowOff>141126</xdr:rowOff>
    </xdr:to>
    <xdr:cxnSp macro="">
      <xdr:nvCxnSpPr>
        <xdr:cNvPr id="486" name="直線コネクタ 485">
          <a:extLst>
            <a:ext uri="{FF2B5EF4-FFF2-40B4-BE49-F238E27FC236}">
              <a16:creationId xmlns:a16="http://schemas.microsoft.com/office/drawing/2014/main" id="{2B358CD1-80A3-4965-A992-B7299D0F5013}"/>
            </a:ext>
          </a:extLst>
        </xdr:cNvPr>
        <xdr:cNvCxnSpPr/>
      </xdr:nvCxnSpPr>
      <xdr:spPr>
        <a:xfrm flipV="1">
          <a:off x="7861300" y="18657280"/>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90991</xdr:rowOff>
    </xdr:from>
    <xdr:to>
      <xdr:col>36</xdr:col>
      <xdr:colOff>165100</xdr:colOff>
      <xdr:row>109</xdr:row>
      <xdr:rowOff>21141</xdr:rowOff>
    </xdr:to>
    <xdr:sp macro="" textlink="">
      <xdr:nvSpPr>
        <xdr:cNvPr id="487" name="楕円 486">
          <a:extLst>
            <a:ext uri="{FF2B5EF4-FFF2-40B4-BE49-F238E27FC236}">
              <a16:creationId xmlns:a16="http://schemas.microsoft.com/office/drawing/2014/main" id="{F0DACD98-E885-42D6-8254-E287C5BDBC2C}"/>
            </a:ext>
          </a:extLst>
        </xdr:cNvPr>
        <xdr:cNvSpPr/>
      </xdr:nvSpPr>
      <xdr:spPr>
        <a:xfrm>
          <a:off x="6921500" y="1860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141126</xdr:rowOff>
    </xdr:from>
    <xdr:to>
      <xdr:col>41</xdr:col>
      <xdr:colOff>50800</xdr:colOff>
      <xdr:row>108</xdr:row>
      <xdr:rowOff>141791</xdr:rowOff>
    </xdr:to>
    <xdr:cxnSp macro="">
      <xdr:nvCxnSpPr>
        <xdr:cNvPr id="488" name="直線コネクタ 487">
          <a:extLst>
            <a:ext uri="{FF2B5EF4-FFF2-40B4-BE49-F238E27FC236}">
              <a16:creationId xmlns:a16="http://schemas.microsoft.com/office/drawing/2014/main" id="{F6E1B063-B77E-489E-8E8C-D6EC7098F523}"/>
            </a:ext>
          </a:extLst>
        </xdr:cNvPr>
        <xdr:cNvCxnSpPr/>
      </xdr:nvCxnSpPr>
      <xdr:spPr>
        <a:xfrm flipV="1">
          <a:off x="6972300" y="18657726"/>
          <a:ext cx="889000" cy="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14045</xdr:rowOff>
    </xdr:from>
    <xdr:ext cx="690189" cy="259045"/>
    <xdr:sp macro="" textlink="">
      <xdr:nvSpPr>
        <xdr:cNvPr id="489" name="n_1aveValue【港湾・漁港】&#10;一人当たり有形固定資産（償却資産）額">
          <a:extLst>
            <a:ext uri="{FF2B5EF4-FFF2-40B4-BE49-F238E27FC236}">
              <a16:creationId xmlns:a16="http://schemas.microsoft.com/office/drawing/2014/main" id="{B5EDE171-B6CD-4A21-928D-FECB7165BD12}"/>
            </a:ext>
          </a:extLst>
        </xdr:cNvPr>
        <xdr:cNvSpPr txBox="1"/>
      </xdr:nvSpPr>
      <xdr:spPr>
        <a:xfrm>
          <a:off x="9281505" y="18187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42246</xdr:rowOff>
    </xdr:from>
    <xdr:ext cx="690189" cy="259045"/>
    <xdr:sp macro="" textlink="">
      <xdr:nvSpPr>
        <xdr:cNvPr id="490" name="n_2aveValue【港湾・漁港】&#10;一人当たり有形固定資産（償却資産）額">
          <a:extLst>
            <a:ext uri="{FF2B5EF4-FFF2-40B4-BE49-F238E27FC236}">
              <a16:creationId xmlns:a16="http://schemas.microsoft.com/office/drawing/2014/main" id="{BEB8B052-6631-40D6-BC8E-3FDD4A973909}"/>
            </a:ext>
          </a:extLst>
        </xdr:cNvPr>
        <xdr:cNvSpPr txBox="1"/>
      </xdr:nvSpPr>
      <xdr:spPr>
        <a:xfrm>
          <a:off x="8405205" y="18215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58569</xdr:rowOff>
    </xdr:from>
    <xdr:ext cx="690189" cy="259045"/>
    <xdr:sp macro="" textlink="">
      <xdr:nvSpPr>
        <xdr:cNvPr id="491" name="n_3aveValue【港湾・漁港】&#10;一人当たり有形固定資産（償却資産）額">
          <a:extLst>
            <a:ext uri="{FF2B5EF4-FFF2-40B4-BE49-F238E27FC236}">
              <a16:creationId xmlns:a16="http://schemas.microsoft.com/office/drawing/2014/main" id="{D46670CD-5DF5-4F39-93EE-8FA6D2ACE774}"/>
            </a:ext>
          </a:extLst>
        </xdr:cNvPr>
        <xdr:cNvSpPr txBox="1"/>
      </xdr:nvSpPr>
      <xdr:spPr>
        <a:xfrm>
          <a:off x="7516205" y="1806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45945</xdr:rowOff>
    </xdr:from>
    <xdr:ext cx="690189" cy="259045"/>
    <xdr:sp macro="" textlink="">
      <xdr:nvSpPr>
        <xdr:cNvPr id="492" name="n_4aveValue【港湾・漁港】&#10;一人当たり有形固定資産（償却資産）額">
          <a:extLst>
            <a:ext uri="{FF2B5EF4-FFF2-40B4-BE49-F238E27FC236}">
              <a16:creationId xmlns:a16="http://schemas.microsoft.com/office/drawing/2014/main" id="{A13BF6A2-30E1-473F-A1E0-A4898FB6087D}"/>
            </a:ext>
          </a:extLst>
        </xdr:cNvPr>
        <xdr:cNvSpPr txBox="1"/>
      </xdr:nvSpPr>
      <xdr:spPr>
        <a:xfrm>
          <a:off x="6627205" y="180481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10123</xdr:rowOff>
    </xdr:from>
    <xdr:ext cx="599010" cy="259045"/>
    <xdr:sp macro="" textlink="">
      <xdr:nvSpPr>
        <xdr:cNvPr id="493" name="n_1mainValue【港湾・漁港】&#10;一人当たり有形固定資産（償却資産）額">
          <a:extLst>
            <a:ext uri="{FF2B5EF4-FFF2-40B4-BE49-F238E27FC236}">
              <a16:creationId xmlns:a16="http://schemas.microsoft.com/office/drawing/2014/main" id="{86F88C8B-E6AF-45C5-B5C2-7F3591E6D79F}"/>
            </a:ext>
          </a:extLst>
        </xdr:cNvPr>
        <xdr:cNvSpPr txBox="1"/>
      </xdr:nvSpPr>
      <xdr:spPr>
        <a:xfrm>
          <a:off x="9327095" y="1869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11157</xdr:rowOff>
    </xdr:from>
    <xdr:ext cx="534377" cy="259045"/>
    <xdr:sp macro="" textlink="">
      <xdr:nvSpPr>
        <xdr:cNvPr id="494" name="n_2mainValue【港湾・漁港】&#10;一人当たり有形固定資産（償却資産）額">
          <a:extLst>
            <a:ext uri="{FF2B5EF4-FFF2-40B4-BE49-F238E27FC236}">
              <a16:creationId xmlns:a16="http://schemas.microsoft.com/office/drawing/2014/main" id="{F2D027D6-7A6A-4C85-B4D6-962EA2BFE2AD}"/>
            </a:ext>
          </a:extLst>
        </xdr:cNvPr>
        <xdr:cNvSpPr txBox="1"/>
      </xdr:nvSpPr>
      <xdr:spPr>
        <a:xfrm>
          <a:off x="8483111" y="186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11603</xdr:rowOff>
    </xdr:from>
    <xdr:ext cx="534377" cy="259045"/>
    <xdr:sp macro="" textlink="">
      <xdr:nvSpPr>
        <xdr:cNvPr id="495" name="n_3mainValue【港湾・漁港】&#10;一人当たり有形固定資産（償却資産）額">
          <a:extLst>
            <a:ext uri="{FF2B5EF4-FFF2-40B4-BE49-F238E27FC236}">
              <a16:creationId xmlns:a16="http://schemas.microsoft.com/office/drawing/2014/main" id="{473D7FFE-2318-418C-8A90-30DBF23143A9}"/>
            </a:ext>
          </a:extLst>
        </xdr:cNvPr>
        <xdr:cNvSpPr txBox="1"/>
      </xdr:nvSpPr>
      <xdr:spPr>
        <a:xfrm>
          <a:off x="7594111" y="1869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12268</xdr:rowOff>
    </xdr:from>
    <xdr:ext cx="534377" cy="259045"/>
    <xdr:sp macro="" textlink="">
      <xdr:nvSpPr>
        <xdr:cNvPr id="496" name="n_4mainValue【港湾・漁港】&#10;一人当たり有形固定資産（償却資産）額">
          <a:extLst>
            <a:ext uri="{FF2B5EF4-FFF2-40B4-BE49-F238E27FC236}">
              <a16:creationId xmlns:a16="http://schemas.microsoft.com/office/drawing/2014/main" id="{0F608547-9C24-4472-A506-8EFB653D2B34}"/>
            </a:ext>
          </a:extLst>
        </xdr:cNvPr>
        <xdr:cNvSpPr txBox="1"/>
      </xdr:nvSpPr>
      <xdr:spPr>
        <a:xfrm>
          <a:off x="6705111" y="1870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97CAD91-8DC1-4180-8804-145E1B10831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BAC9D593-C670-4161-82AF-4B2B6A558BA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8FA44A61-7EB8-49C9-806D-62057953B46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55AAD3B0-94AB-412E-BD17-CDE0FD0E664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CEAACA17-7BD4-47AA-9205-C4FF22093BE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254DAC17-9D63-4FE2-AD57-B54A6F08222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2C6A6DFE-CAB4-416F-A76C-1769F74CD91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5F0DFA1C-8453-4103-99EC-9ACFFDA520E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354750D1-91C8-49DD-91CC-441FB8F871D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79A71CCD-B032-4840-8D32-BEB66DC8B34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81BF4447-0245-4C51-AA06-7AC5811B693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id="{1660E2F4-4D68-4C2E-8B2E-17B77597895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a16="http://schemas.microsoft.com/office/drawing/2014/main" id="{EE169A6D-F68A-428C-9E36-0249F97BA13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id="{5358CD05-26F7-493D-A5E8-9CE99AB340E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id="{6F80CCA5-4524-47C1-BDE7-AAD2A2EAC1C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id="{86C0C645-BAF9-412D-9335-1A3E495B37C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id="{82505D45-481B-413B-8F8B-F22654DB3C8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id="{54C19B3D-8508-4FE6-95B5-3A785BB1E03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id="{F662AC9A-4CCA-44F9-ACC9-8BCA8E89CD0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id="{81D76451-010C-4708-B140-847161F9425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id="{06A7ABC3-7A51-4739-A049-B3457F71305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id="{C8DA776B-F76D-48CB-AF32-3C97009F9A8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a16="http://schemas.microsoft.com/office/drawing/2014/main" id="{C3923BA3-83B7-4649-9010-B4D4F1FA94C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CDBA9D1E-8699-44F6-B77A-B003C9B4A4B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a:extLst>
            <a:ext uri="{FF2B5EF4-FFF2-40B4-BE49-F238E27FC236}">
              <a16:creationId xmlns:a16="http://schemas.microsoft.com/office/drawing/2014/main" id="{F2C73621-872B-4FF8-BA70-61DF609574F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522" name="直線コネクタ 521">
          <a:extLst>
            <a:ext uri="{FF2B5EF4-FFF2-40B4-BE49-F238E27FC236}">
              <a16:creationId xmlns:a16="http://schemas.microsoft.com/office/drawing/2014/main" id="{AA8CF976-7B18-47FE-9D6E-49C216241292}"/>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認定こども園・幼稚園・保育所】&#10;有形固定資産減価償却率最小値テキスト">
          <a:extLst>
            <a:ext uri="{FF2B5EF4-FFF2-40B4-BE49-F238E27FC236}">
              <a16:creationId xmlns:a16="http://schemas.microsoft.com/office/drawing/2014/main" id="{591D89D8-9766-4CD4-BDCC-349944535F8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a16="http://schemas.microsoft.com/office/drawing/2014/main" id="{413A0213-7042-4570-82D8-8357900FFCC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525" name="【認定こども園・幼稚園・保育所】&#10;有形固定資産減価償却率最大値テキスト">
          <a:extLst>
            <a:ext uri="{FF2B5EF4-FFF2-40B4-BE49-F238E27FC236}">
              <a16:creationId xmlns:a16="http://schemas.microsoft.com/office/drawing/2014/main" id="{3890DB9C-B9C5-488F-8848-16FA32C1E8B9}"/>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526" name="直線コネクタ 525">
          <a:extLst>
            <a:ext uri="{FF2B5EF4-FFF2-40B4-BE49-F238E27FC236}">
              <a16:creationId xmlns:a16="http://schemas.microsoft.com/office/drawing/2014/main" id="{7A733C8D-51E1-4A30-89D3-417096156286}"/>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124658</xdr:rowOff>
    </xdr:from>
    <xdr:ext cx="405111" cy="259045"/>
    <xdr:sp macro="" textlink="">
      <xdr:nvSpPr>
        <xdr:cNvPr id="527" name="【認定こども園・幼稚園・保育所】&#10;有形固定資産減価償却率平均値テキスト">
          <a:extLst>
            <a:ext uri="{FF2B5EF4-FFF2-40B4-BE49-F238E27FC236}">
              <a16:creationId xmlns:a16="http://schemas.microsoft.com/office/drawing/2014/main" id="{24FB7A6F-FBFB-44E7-92C8-5AB4CBF7E8CE}"/>
            </a:ext>
          </a:extLst>
        </xdr:cNvPr>
        <xdr:cNvSpPr txBox="1"/>
      </xdr:nvSpPr>
      <xdr:spPr>
        <a:xfrm>
          <a:off x="16357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528" name="フローチャート: 判断 527">
          <a:extLst>
            <a:ext uri="{FF2B5EF4-FFF2-40B4-BE49-F238E27FC236}">
              <a16:creationId xmlns:a16="http://schemas.microsoft.com/office/drawing/2014/main" id="{B75B7657-9B77-494A-99E5-5DDFA84A3682}"/>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529" name="フローチャート: 判断 528">
          <a:extLst>
            <a:ext uri="{FF2B5EF4-FFF2-40B4-BE49-F238E27FC236}">
              <a16:creationId xmlns:a16="http://schemas.microsoft.com/office/drawing/2014/main" id="{BD466E01-FB10-456F-9AE8-94A5DEE1AF4E}"/>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530" name="フローチャート: 判断 529">
          <a:extLst>
            <a:ext uri="{FF2B5EF4-FFF2-40B4-BE49-F238E27FC236}">
              <a16:creationId xmlns:a16="http://schemas.microsoft.com/office/drawing/2014/main" id="{791EB100-8B0A-47EC-BF61-B15B7AD981B0}"/>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531" name="フローチャート: 判断 530">
          <a:extLst>
            <a:ext uri="{FF2B5EF4-FFF2-40B4-BE49-F238E27FC236}">
              <a16:creationId xmlns:a16="http://schemas.microsoft.com/office/drawing/2014/main" id="{60FA6F69-A848-48EB-8C18-02A8DC670759}"/>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532" name="フローチャート: 判断 531">
          <a:extLst>
            <a:ext uri="{FF2B5EF4-FFF2-40B4-BE49-F238E27FC236}">
              <a16:creationId xmlns:a16="http://schemas.microsoft.com/office/drawing/2014/main" id="{B3C5A5FA-77F1-4DA9-8559-8984BE7E309A}"/>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5CA99A1D-834C-4593-A8D3-767442B69EE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A4D9239F-768A-41D9-AB76-EBB61C65E5C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4038DC42-E745-4B4F-82D2-174D8A68276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FC4FCE74-00CE-42DC-B745-3CEB0CFFA46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AAD5A9CD-A70B-45B6-8C05-2CADF254B0B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20501</xdr:rowOff>
    </xdr:from>
    <xdr:to>
      <xdr:col>85</xdr:col>
      <xdr:colOff>177800</xdr:colOff>
      <xdr:row>35</xdr:row>
      <xdr:rowOff>122101</xdr:rowOff>
    </xdr:to>
    <xdr:sp macro="" textlink="">
      <xdr:nvSpPr>
        <xdr:cNvPr id="538" name="楕円 537">
          <a:extLst>
            <a:ext uri="{FF2B5EF4-FFF2-40B4-BE49-F238E27FC236}">
              <a16:creationId xmlns:a16="http://schemas.microsoft.com/office/drawing/2014/main" id="{74A2D79B-5D98-459B-BFC6-8AE426E1F7C4}"/>
            </a:ext>
          </a:extLst>
        </xdr:cNvPr>
        <xdr:cNvSpPr/>
      </xdr:nvSpPr>
      <xdr:spPr>
        <a:xfrm>
          <a:off x="16268700" y="60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43378</xdr:rowOff>
    </xdr:from>
    <xdr:ext cx="405111" cy="259045"/>
    <xdr:sp macro="" textlink="">
      <xdr:nvSpPr>
        <xdr:cNvPr id="539" name="【認定こども園・幼稚園・保育所】&#10;有形固定資産減価償却率該当値テキスト">
          <a:extLst>
            <a:ext uri="{FF2B5EF4-FFF2-40B4-BE49-F238E27FC236}">
              <a16:creationId xmlns:a16="http://schemas.microsoft.com/office/drawing/2014/main" id="{71146894-8432-4797-BFA1-6237FE98775E}"/>
            </a:ext>
          </a:extLst>
        </xdr:cNvPr>
        <xdr:cNvSpPr txBox="1"/>
      </xdr:nvSpPr>
      <xdr:spPr>
        <a:xfrm>
          <a:off x="16357600" y="587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142966</xdr:rowOff>
    </xdr:from>
    <xdr:to>
      <xdr:col>81</xdr:col>
      <xdr:colOff>101600</xdr:colOff>
      <xdr:row>35</xdr:row>
      <xdr:rowOff>73116</xdr:rowOff>
    </xdr:to>
    <xdr:sp macro="" textlink="">
      <xdr:nvSpPr>
        <xdr:cNvPr id="540" name="楕円 539">
          <a:extLst>
            <a:ext uri="{FF2B5EF4-FFF2-40B4-BE49-F238E27FC236}">
              <a16:creationId xmlns:a16="http://schemas.microsoft.com/office/drawing/2014/main" id="{7FE021FA-7DE8-4BEB-B64F-AFF42465CBC3}"/>
            </a:ext>
          </a:extLst>
        </xdr:cNvPr>
        <xdr:cNvSpPr/>
      </xdr:nvSpPr>
      <xdr:spPr>
        <a:xfrm>
          <a:off x="15430500" y="59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22316</xdr:rowOff>
    </xdr:from>
    <xdr:to>
      <xdr:col>85</xdr:col>
      <xdr:colOff>127000</xdr:colOff>
      <xdr:row>35</xdr:row>
      <xdr:rowOff>71301</xdr:rowOff>
    </xdr:to>
    <xdr:cxnSp macro="">
      <xdr:nvCxnSpPr>
        <xdr:cNvPr id="541" name="直線コネクタ 540">
          <a:extLst>
            <a:ext uri="{FF2B5EF4-FFF2-40B4-BE49-F238E27FC236}">
              <a16:creationId xmlns:a16="http://schemas.microsoft.com/office/drawing/2014/main" id="{BBF724EE-E4A4-49CE-9760-141E2C931A25}"/>
            </a:ext>
          </a:extLst>
        </xdr:cNvPr>
        <xdr:cNvCxnSpPr/>
      </xdr:nvCxnSpPr>
      <xdr:spPr>
        <a:xfrm>
          <a:off x="15481300" y="6023066"/>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92347</xdr:rowOff>
    </xdr:from>
    <xdr:to>
      <xdr:col>76</xdr:col>
      <xdr:colOff>165100</xdr:colOff>
      <xdr:row>35</xdr:row>
      <xdr:rowOff>22497</xdr:rowOff>
    </xdr:to>
    <xdr:sp macro="" textlink="">
      <xdr:nvSpPr>
        <xdr:cNvPr id="542" name="楕円 541">
          <a:extLst>
            <a:ext uri="{FF2B5EF4-FFF2-40B4-BE49-F238E27FC236}">
              <a16:creationId xmlns:a16="http://schemas.microsoft.com/office/drawing/2014/main" id="{90D0E06C-D681-456F-803F-BD57C1BCB950}"/>
            </a:ext>
          </a:extLst>
        </xdr:cNvPr>
        <xdr:cNvSpPr/>
      </xdr:nvSpPr>
      <xdr:spPr>
        <a:xfrm>
          <a:off x="14541500" y="59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143147</xdr:rowOff>
    </xdr:from>
    <xdr:to>
      <xdr:col>81</xdr:col>
      <xdr:colOff>50800</xdr:colOff>
      <xdr:row>35</xdr:row>
      <xdr:rowOff>22316</xdr:rowOff>
    </xdr:to>
    <xdr:cxnSp macro="">
      <xdr:nvCxnSpPr>
        <xdr:cNvPr id="543" name="直線コネクタ 542">
          <a:extLst>
            <a:ext uri="{FF2B5EF4-FFF2-40B4-BE49-F238E27FC236}">
              <a16:creationId xmlns:a16="http://schemas.microsoft.com/office/drawing/2014/main" id="{37455106-EE74-43EA-A8B1-052206A27AAB}"/>
            </a:ext>
          </a:extLst>
        </xdr:cNvPr>
        <xdr:cNvCxnSpPr/>
      </xdr:nvCxnSpPr>
      <xdr:spPr>
        <a:xfrm>
          <a:off x="14592300" y="597244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41728</xdr:rowOff>
    </xdr:from>
    <xdr:to>
      <xdr:col>72</xdr:col>
      <xdr:colOff>38100</xdr:colOff>
      <xdr:row>34</xdr:row>
      <xdr:rowOff>143328</xdr:rowOff>
    </xdr:to>
    <xdr:sp macro="" textlink="">
      <xdr:nvSpPr>
        <xdr:cNvPr id="544" name="楕円 543">
          <a:extLst>
            <a:ext uri="{FF2B5EF4-FFF2-40B4-BE49-F238E27FC236}">
              <a16:creationId xmlns:a16="http://schemas.microsoft.com/office/drawing/2014/main" id="{25DE414D-BFC9-4928-A167-2C8A8F61AAB4}"/>
            </a:ext>
          </a:extLst>
        </xdr:cNvPr>
        <xdr:cNvSpPr/>
      </xdr:nvSpPr>
      <xdr:spPr>
        <a:xfrm>
          <a:off x="13652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92528</xdr:rowOff>
    </xdr:from>
    <xdr:to>
      <xdr:col>76</xdr:col>
      <xdr:colOff>114300</xdr:colOff>
      <xdr:row>34</xdr:row>
      <xdr:rowOff>143147</xdr:rowOff>
    </xdr:to>
    <xdr:cxnSp macro="">
      <xdr:nvCxnSpPr>
        <xdr:cNvPr id="545" name="直線コネクタ 544">
          <a:extLst>
            <a:ext uri="{FF2B5EF4-FFF2-40B4-BE49-F238E27FC236}">
              <a16:creationId xmlns:a16="http://schemas.microsoft.com/office/drawing/2014/main" id="{B41379D0-49FD-420B-A12B-3FE058A68B3F}"/>
            </a:ext>
          </a:extLst>
        </xdr:cNvPr>
        <xdr:cNvCxnSpPr/>
      </xdr:nvCxnSpPr>
      <xdr:spPr>
        <a:xfrm>
          <a:off x="13703300" y="592182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164193</xdr:rowOff>
    </xdr:from>
    <xdr:to>
      <xdr:col>67</xdr:col>
      <xdr:colOff>101600</xdr:colOff>
      <xdr:row>34</xdr:row>
      <xdr:rowOff>94343</xdr:rowOff>
    </xdr:to>
    <xdr:sp macro="" textlink="">
      <xdr:nvSpPr>
        <xdr:cNvPr id="546" name="楕円 545">
          <a:extLst>
            <a:ext uri="{FF2B5EF4-FFF2-40B4-BE49-F238E27FC236}">
              <a16:creationId xmlns:a16="http://schemas.microsoft.com/office/drawing/2014/main" id="{86E7D424-435C-4F93-8752-58AE13713BD0}"/>
            </a:ext>
          </a:extLst>
        </xdr:cNvPr>
        <xdr:cNvSpPr/>
      </xdr:nvSpPr>
      <xdr:spPr>
        <a:xfrm>
          <a:off x="12763500" y="58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43543</xdr:rowOff>
    </xdr:from>
    <xdr:to>
      <xdr:col>71</xdr:col>
      <xdr:colOff>177800</xdr:colOff>
      <xdr:row>34</xdr:row>
      <xdr:rowOff>92528</xdr:rowOff>
    </xdr:to>
    <xdr:cxnSp macro="">
      <xdr:nvCxnSpPr>
        <xdr:cNvPr id="547" name="直線コネクタ 546">
          <a:extLst>
            <a:ext uri="{FF2B5EF4-FFF2-40B4-BE49-F238E27FC236}">
              <a16:creationId xmlns:a16="http://schemas.microsoft.com/office/drawing/2014/main" id="{9202DCED-4E67-4DC7-9010-96DD13E0F3EA}"/>
            </a:ext>
          </a:extLst>
        </xdr:cNvPr>
        <xdr:cNvCxnSpPr/>
      </xdr:nvCxnSpPr>
      <xdr:spPr>
        <a:xfrm>
          <a:off x="12814300" y="58728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65876</xdr:rowOff>
    </xdr:from>
    <xdr:ext cx="405111" cy="259045"/>
    <xdr:sp macro="" textlink="">
      <xdr:nvSpPr>
        <xdr:cNvPr id="548" name="n_1aveValue【認定こども園・幼稚園・保育所】&#10;有形固定資産減価償却率">
          <a:extLst>
            <a:ext uri="{FF2B5EF4-FFF2-40B4-BE49-F238E27FC236}">
              <a16:creationId xmlns:a16="http://schemas.microsoft.com/office/drawing/2014/main" id="{B456F4AA-4503-4223-AC39-E494C0AEFACB}"/>
            </a:ext>
          </a:extLst>
        </xdr:cNvPr>
        <xdr:cNvSpPr txBox="1"/>
      </xdr:nvSpPr>
      <xdr:spPr>
        <a:xfrm>
          <a:off x="152660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549" name="n_2aveValue【認定こども園・幼稚園・保育所】&#10;有形固定資産減価償却率">
          <a:extLst>
            <a:ext uri="{FF2B5EF4-FFF2-40B4-BE49-F238E27FC236}">
              <a16:creationId xmlns:a16="http://schemas.microsoft.com/office/drawing/2014/main" id="{4B249402-08E9-459B-A9FE-C4E450597F5F}"/>
            </a:ext>
          </a:extLst>
        </xdr:cNvPr>
        <xdr:cNvSpPr txBox="1"/>
      </xdr:nvSpPr>
      <xdr:spPr>
        <a:xfrm>
          <a:off x="14389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550" name="n_3aveValue【認定こども園・幼稚園・保育所】&#10;有形固定資産減価償却率">
          <a:extLst>
            <a:ext uri="{FF2B5EF4-FFF2-40B4-BE49-F238E27FC236}">
              <a16:creationId xmlns:a16="http://schemas.microsoft.com/office/drawing/2014/main" id="{E8E5E8EE-1875-41F6-9B82-C3F1CEF784B2}"/>
            </a:ext>
          </a:extLst>
        </xdr:cNvPr>
        <xdr:cNvSpPr txBox="1"/>
      </xdr:nvSpPr>
      <xdr:spPr>
        <a:xfrm>
          <a:off x="13500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551" name="n_4aveValue【認定こども園・幼稚園・保育所】&#10;有形固定資産減価償却率">
          <a:extLst>
            <a:ext uri="{FF2B5EF4-FFF2-40B4-BE49-F238E27FC236}">
              <a16:creationId xmlns:a16="http://schemas.microsoft.com/office/drawing/2014/main" id="{E845805D-195D-4010-8963-522F0981241A}"/>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89643</xdr:rowOff>
    </xdr:from>
    <xdr:ext cx="405111" cy="259045"/>
    <xdr:sp macro="" textlink="">
      <xdr:nvSpPr>
        <xdr:cNvPr id="552" name="n_1mainValue【認定こども園・幼稚園・保育所】&#10;有形固定資産減価償却率">
          <a:extLst>
            <a:ext uri="{FF2B5EF4-FFF2-40B4-BE49-F238E27FC236}">
              <a16:creationId xmlns:a16="http://schemas.microsoft.com/office/drawing/2014/main" id="{60DDC906-14A7-4B40-AF18-30D79878254F}"/>
            </a:ext>
          </a:extLst>
        </xdr:cNvPr>
        <xdr:cNvSpPr txBox="1"/>
      </xdr:nvSpPr>
      <xdr:spPr>
        <a:xfrm>
          <a:off x="15266044" y="57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39024</xdr:rowOff>
    </xdr:from>
    <xdr:ext cx="405111" cy="259045"/>
    <xdr:sp macro="" textlink="">
      <xdr:nvSpPr>
        <xdr:cNvPr id="553" name="n_2mainValue【認定こども園・幼稚園・保育所】&#10;有形固定資産減価償却率">
          <a:extLst>
            <a:ext uri="{FF2B5EF4-FFF2-40B4-BE49-F238E27FC236}">
              <a16:creationId xmlns:a16="http://schemas.microsoft.com/office/drawing/2014/main" id="{CBDB25CF-C37C-4F6A-B673-33CC43F11E6C}"/>
            </a:ext>
          </a:extLst>
        </xdr:cNvPr>
        <xdr:cNvSpPr txBox="1"/>
      </xdr:nvSpPr>
      <xdr:spPr>
        <a:xfrm>
          <a:off x="14389744" y="569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159855</xdr:rowOff>
    </xdr:from>
    <xdr:ext cx="405111" cy="259045"/>
    <xdr:sp macro="" textlink="">
      <xdr:nvSpPr>
        <xdr:cNvPr id="554" name="n_3mainValue【認定こども園・幼稚園・保育所】&#10;有形固定資産減価償却率">
          <a:extLst>
            <a:ext uri="{FF2B5EF4-FFF2-40B4-BE49-F238E27FC236}">
              <a16:creationId xmlns:a16="http://schemas.microsoft.com/office/drawing/2014/main" id="{C7532CF7-3D50-44B1-B79B-3D1292F2AD42}"/>
            </a:ext>
          </a:extLst>
        </xdr:cNvPr>
        <xdr:cNvSpPr txBox="1"/>
      </xdr:nvSpPr>
      <xdr:spPr>
        <a:xfrm>
          <a:off x="135007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110870</xdr:rowOff>
    </xdr:from>
    <xdr:ext cx="405111" cy="259045"/>
    <xdr:sp macro="" textlink="">
      <xdr:nvSpPr>
        <xdr:cNvPr id="555" name="n_4mainValue【認定こども園・幼稚園・保育所】&#10;有形固定資産減価償却率">
          <a:extLst>
            <a:ext uri="{FF2B5EF4-FFF2-40B4-BE49-F238E27FC236}">
              <a16:creationId xmlns:a16="http://schemas.microsoft.com/office/drawing/2014/main" id="{0E8B9377-9738-47DB-85B8-EE785BACC34B}"/>
            </a:ext>
          </a:extLst>
        </xdr:cNvPr>
        <xdr:cNvSpPr txBox="1"/>
      </xdr:nvSpPr>
      <xdr:spPr>
        <a:xfrm>
          <a:off x="12611744" y="559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465907B7-07F7-4AA0-9AE7-504BABA8AF4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DCF75FA6-E864-4F99-AB6F-947C6174BEE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58994FFF-1319-412C-82FA-62554995C64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6752F482-8E01-4973-A475-EE708AC5F78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F6318CEE-C9D5-4F72-A0AF-A0BF1026C6E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DCB675E1-05DD-49C9-9D3B-E575307450A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77FB3E3B-E8C9-49EC-BACC-4C58C88EF42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D53CAAE6-457E-4E27-B9F9-A2EC4E69D79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BD58C8E1-ABD5-4B12-A87D-8A851C7F6EF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278F4081-E32D-4359-A8E1-D9D0927B4DA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a:extLst>
            <a:ext uri="{FF2B5EF4-FFF2-40B4-BE49-F238E27FC236}">
              <a16:creationId xmlns:a16="http://schemas.microsoft.com/office/drawing/2014/main" id="{B75F4FE3-FA07-4C75-97D8-5D80389AFA4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7" name="テキスト ボックス 566">
          <a:extLst>
            <a:ext uri="{FF2B5EF4-FFF2-40B4-BE49-F238E27FC236}">
              <a16:creationId xmlns:a16="http://schemas.microsoft.com/office/drawing/2014/main" id="{DA9279B2-D769-4D0E-AFEF-EC1B7E09A1D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a:extLst>
            <a:ext uri="{FF2B5EF4-FFF2-40B4-BE49-F238E27FC236}">
              <a16:creationId xmlns:a16="http://schemas.microsoft.com/office/drawing/2014/main" id="{41229A0A-717D-4081-8562-955829F8ECF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9" name="テキスト ボックス 568">
          <a:extLst>
            <a:ext uri="{FF2B5EF4-FFF2-40B4-BE49-F238E27FC236}">
              <a16:creationId xmlns:a16="http://schemas.microsoft.com/office/drawing/2014/main" id="{80126835-60DA-40E9-B6D5-2674032817A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a:extLst>
            <a:ext uri="{FF2B5EF4-FFF2-40B4-BE49-F238E27FC236}">
              <a16:creationId xmlns:a16="http://schemas.microsoft.com/office/drawing/2014/main" id="{2A379C2C-7613-4488-9FC5-12921190326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1" name="テキスト ボックス 570">
          <a:extLst>
            <a:ext uri="{FF2B5EF4-FFF2-40B4-BE49-F238E27FC236}">
              <a16:creationId xmlns:a16="http://schemas.microsoft.com/office/drawing/2014/main" id="{53B83B40-03EF-4CAD-8F72-4CA5DE0AA2A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a:extLst>
            <a:ext uri="{FF2B5EF4-FFF2-40B4-BE49-F238E27FC236}">
              <a16:creationId xmlns:a16="http://schemas.microsoft.com/office/drawing/2014/main" id="{D5A497A7-19F3-4F6C-B069-59E0E734231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3" name="テキスト ボックス 572">
          <a:extLst>
            <a:ext uri="{FF2B5EF4-FFF2-40B4-BE49-F238E27FC236}">
              <a16:creationId xmlns:a16="http://schemas.microsoft.com/office/drawing/2014/main" id="{DBEF5BD0-0D8C-4C22-B896-A3153EE236B7}"/>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B80973ED-52A0-482D-9724-F4AEA12CDEF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D9BD9AA6-6D8A-4A48-B995-AFD7373E6A6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CC07435-FA39-412D-A1A0-2D2A22DB502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577" name="直線コネクタ 576">
          <a:extLst>
            <a:ext uri="{FF2B5EF4-FFF2-40B4-BE49-F238E27FC236}">
              <a16:creationId xmlns:a16="http://schemas.microsoft.com/office/drawing/2014/main" id="{76EE37F1-EB4E-4ADF-8014-DD861329D358}"/>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8370386E-36B1-45A3-AF61-2FE295EA28D2}"/>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579" name="直線コネクタ 578">
          <a:extLst>
            <a:ext uri="{FF2B5EF4-FFF2-40B4-BE49-F238E27FC236}">
              <a16:creationId xmlns:a16="http://schemas.microsoft.com/office/drawing/2014/main" id="{063CB0B7-F955-4B69-A5C2-B21A6E0998DF}"/>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26FED09C-8532-49E7-92AF-12DC7807AA01}"/>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581" name="直線コネクタ 580">
          <a:extLst>
            <a:ext uri="{FF2B5EF4-FFF2-40B4-BE49-F238E27FC236}">
              <a16:creationId xmlns:a16="http://schemas.microsoft.com/office/drawing/2014/main" id="{D64E2AAD-52EA-4F8C-BBCF-B40CFC87EC9D}"/>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93A0EEF1-FDC2-4DDE-8BC3-6C4296CA6827}"/>
            </a:ext>
          </a:extLst>
        </xdr:cNvPr>
        <xdr:cNvSpPr txBox="1"/>
      </xdr:nvSpPr>
      <xdr:spPr>
        <a:xfrm>
          <a:off x="22199600" y="666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583" name="フローチャート: 判断 582">
          <a:extLst>
            <a:ext uri="{FF2B5EF4-FFF2-40B4-BE49-F238E27FC236}">
              <a16:creationId xmlns:a16="http://schemas.microsoft.com/office/drawing/2014/main" id="{F9DA4F5F-6D64-456F-8FE9-BA68924310D1}"/>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584" name="フローチャート: 判断 583">
          <a:extLst>
            <a:ext uri="{FF2B5EF4-FFF2-40B4-BE49-F238E27FC236}">
              <a16:creationId xmlns:a16="http://schemas.microsoft.com/office/drawing/2014/main" id="{1877BBC9-0EA0-4947-933A-9712E4AFD2DB}"/>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585" name="フローチャート: 判断 584">
          <a:extLst>
            <a:ext uri="{FF2B5EF4-FFF2-40B4-BE49-F238E27FC236}">
              <a16:creationId xmlns:a16="http://schemas.microsoft.com/office/drawing/2014/main" id="{0227FA23-208F-40AB-B41B-BD47421C350E}"/>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586" name="フローチャート: 判断 585">
          <a:extLst>
            <a:ext uri="{FF2B5EF4-FFF2-40B4-BE49-F238E27FC236}">
              <a16:creationId xmlns:a16="http://schemas.microsoft.com/office/drawing/2014/main" id="{B4A0AD47-FA08-460C-975C-42A4D2E43AE4}"/>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587" name="フローチャート: 判断 586">
          <a:extLst>
            <a:ext uri="{FF2B5EF4-FFF2-40B4-BE49-F238E27FC236}">
              <a16:creationId xmlns:a16="http://schemas.microsoft.com/office/drawing/2014/main" id="{E3612895-0B3D-4799-855D-23631BA6B2A1}"/>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34194ED5-F0BE-4BC4-B582-9081F20CFD5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A60DFE79-5604-4866-A749-5CC92C5F669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7325E6CE-4A4C-4E22-BC7F-BAAAB53E051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76A99F9-234C-4B75-952D-733FA36054A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E1524B8-E221-4639-92A6-2ED04324362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100838</xdr:rowOff>
    </xdr:from>
    <xdr:to>
      <xdr:col>116</xdr:col>
      <xdr:colOff>114300</xdr:colOff>
      <xdr:row>38</xdr:row>
      <xdr:rowOff>30988</xdr:rowOff>
    </xdr:to>
    <xdr:sp macro="" textlink="">
      <xdr:nvSpPr>
        <xdr:cNvPr id="593" name="楕円 592">
          <a:extLst>
            <a:ext uri="{FF2B5EF4-FFF2-40B4-BE49-F238E27FC236}">
              <a16:creationId xmlns:a16="http://schemas.microsoft.com/office/drawing/2014/main" id="{B4662EDA-6463-4FE4-B6AA-A67E77D91E33}"/>
            </a:ext>
          </a:extLst>
        </xdr:cNvPr>
        <xdr:cNvSpPr/>
      </xdr:nvSpPr>
      <xdr:spPr>
        <a:xfrm>
          <a:off x="22110700" y="64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123715</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27FFE5BD-0E39-4A59-BA7E-A81DF03B4241}"/>
            </a:ext>
          </a:extLst>
        </xdr:cNvPr>
        <xdr:cNvSpPr txBox="1"/>
      </xdr:nvSpPr>
      <xdr:spPr>
        <a:xfrm>
          <a:off x="22199600" y="629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112725</xdr:rowOff>
    </xdr:from>
    <xdr:to>
      <xdr:col>112</xdr:col>
      <xdr:colOff>38100</xdr:colOff>
      <xdr:row>38</xdr:row>
      <xdr:rowOff>42875</xdr:rowOff>
    </xdr:to>
    <xdr:sp macro="" textlink="">
      <xdr:nvSpPr>
        <xdr:cNvPr id="595" name="楕円 594">
          <a:extLst>
            <a:ext uri="{FF2B5EF4-FFF2-40B4-BE49-F238E27FC236}">
              <a16:creationId xmlns:a16="http://schemas.microsoft.com/office/drawing/2014/main" id="{114B2096-7418-4C2D-9246-44FBE3769E9E}"/>
            </a:ext>
          </a:extLst>
        </xdr:cNvPr>
        <xdr:cNvSpPr/>
      </xdr:nvSpPr>
      <xdr:spPr>
        <a:xfrm>
          <a:off x="21272500" y="645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151638</xdr:rowOff>
    </xdr:from>
    <xdr:to>
      <xdr:col>116</xdr:col>
      <xdr:colOff>63500</xdr:colOff>
      <xdr:row>37</xdr:row>
      <xdr:rowOff>163525</xdr:rowOff>
    </xdr:to>
    <xdr:cxnSp macro="">
      <xdr:nvCxnSpPr>
        <xdr:cNvPr id="596" name="直線コネクタ 595">
          <a:extLst>
            <a:ext uri="{FF2B5EF4-FFF2-40B4-BE49-F238E27FC236}">
              <a16:creationId xmlns:a16="http://schemas.microsoft.com/office/drawing/2014/main" id="{E2E8E0D9-BD19-4469-9736-CEAA1D2DCF6A}"/>
            </a:ext>
          </a:extLst>
        </xdr:cNvPr>
        <xdr:cNvCxnSpPr/>
      </xdr:nvCxnSpPr>
      <xdr:spPr>
        <a:xfrm flipV="1">
          <a:off x="21323300" y="6495288"/>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113640</xdr:rowOff>
    </xdr:from>
    <xdr:to>
      <xdr:col>107</xdr:col>
      <xdr:colOff>101600</xdr:colOff>
      <xdr:row>38</xdr:row>
      <xdr:rowOff>43790</xdr:rowOff>
    </xdr:to>
    <xdr:sp macro="" textlink="">
      <xdr:nvSpPr>
        <xdr:cNvPr id="597" name="楕円 596">
          <a:extLst>
            <a:ext uri="{FF2B5EF4-FFF2-40B4-BE49-F238E27FC236}">
              <a16:creationId xmlns:a16="http://schemas.microsoft.com/office/drawing/2014/main" id="{908AF989-3C6C-476F-83F8-EBA6228C0D8C}"/>
            </a:ext>
          </a:extLst>
        </xdr:cNvPr>
        <xdr:cNvSpPr/>
      </xdr:nvSpPr>
      <xdr:spPr>
        <a:xfrm>
          <a:off x="20383500" y="64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163525</xdr:rowOff>
    </xdr:from>
    <xdr:to>
      <xdr:col>111</xdr:col>
      <xdr:colOff>177800</xdr:colOff>
      <xdr:row>37</xdr:row>
      <xdr:rowOff>164440</xdr:rowOff>
    </xdr:to>
    <xdr:cxnSp macro="">
      <xdr:nvCxnSpPr>
        <xdr:cNvPr id="598" name="直線コネクタ 597">
          <a:extLst>
            <a:ext uri="{FF2B5EF4-FFF2-40B4-BE49-F238E27FC236}">
              <a16:creationId xmlns:a16="http://schemas.microsoft.com/office/drawing/2014/main" id="{657763F9-04F6-4B1C-8174-9A8E3CB43062}"/>
            </a:ext>
          </a:extLst>
        </xdr:cNvPr>
        <xdr:cNvCxnSpPr/>
      </xdr:nvCxnSpPr>
      <xdr:spPr>
        <a:xfrm flipV="1">
          <a:off x="20434300" y="650717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119126</xdr:rowOff>
    </xdr:from>
    <xdr:to>
      <xdr:col>102</xdr:col>
      <xdr:colOff>165100</xdr:colOff>
      <xdr:row>38</xdr:row>
      <xdr:rowOff>49276</xdr:rowOff>
    </xdr:to>
    <xdr:sp macro="" textlink="">
      <xdr:nvSpPr>
        <xdr:cNvPr id="599" name="楕円 598">
          <a:extLst>
            <a:ext uri="{FF2B5EF4-FFF2-40B4-BE49-F238E27FC236}">
              <a16:creationId xmlns:a16="http://schemas.microsoft.com/office/drawing/2014/main" id="{8E94034F-4FF2-4CEF-B6F8-67EF063C5DE4}"/>
            </a:ext>
          </a:extLst>
        </xdr:cNvPr>
        <xdr:cNvSpPr/>
      </xdr:nvSpPr>
      <xdr:spPr>
        <a:xfrm>
          <a:off x="19494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164440</xdr:rowOff>
    </xdr:from>
    <xdr:to>
      <xdr:col>107</xdr:col>
      <xdr:colOff>50800</xdr:colOff>
      <xdr:row>37</xdr:row>
      <xdr:rowOff>169926</xdr:rowOff>
    </xdr:to>
    <xdr:cxnSp macro="">
      <xdr:nvCxnSpPr>
        <xdr:cNvPr id="600" name="直線コネクタ 599">
          <a:extLst>
            <a:ext uri="{FF2B5EF4-FFF2-40B4-BE49-F238E27FC236}">
              <a16:creationId xmlns:a16="http://schemas.microsoft.com/office/drawing/2014/main" id="{D7FD7D88-1548-4882-935B-47BEE749CAF0}"/>
            </a:ext>
          </a:extLst>
        </xdr:cNvPr>
        <xdr:cNvCxnSpPr/>
      </xdr:nvCxnSpPr>
      <xdr:spPr>
        <a:xfrm flipV="1">
          <a:off x="19545300" y="650809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118212</xdr:rowOff>
    </xdr:from>
    <xdr:to>
      <xdr:col>98</xdr:col>
      <xdr:colOff>38100</xdr:colOff>
      <xdr:row>38</xdr:row>
      <xdr:rowOff>48361</xdr:rowOff>
    </xdr:to>
    <xdr:sp macro="" textlink="">
      <xdr:nvSpPr>
        <xdr:cNvPr id="601" name="楕円 600">
          <a:extLst>
            <a:ext uri="{FF2B5EF4-FFF2-40B4-BE49-F238E27FC236}">
              <a16:creationId xmlns:a16="http://schemas.microsoft.com/office/drawing/2014/main" id="{B77AC637-D456-4BC1-9286-3F2CDD823A4C}"/>
            </a:ext>
          </a:extLst>
        </xdr:cNvPr>
        <xdr:cNvSpPr/>
      </xdr:nvSpPr>
      <xdr:spPr>
        <a:xfrm>
          <a:off x="18605500" y="64618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169011</xdr:rowOff>
    </xdr:from>
    <xdr:to>
      <xdr:col>102</xdr:col>
      <xdr:colOff>114300</xdr:colOff>
      <xdr:row>37</xdr:row>
      <xdr:rowOff>169926</xdr:rowOff>
    </xdr:to>
    <xdr:cxnSp macro="">
      <xdr:nvCxnSpPr>
        <xdr:cNvPr id="602" name="直線コネクタ 601">
          <a:extLst>
            <a:ext uri="{FF2B5EF4-FFF2-40B4-BE49-F238E27FC236}">
              <a16:creationId xmlns:a16="http://schemas.microsoft.com/office/drawing/2014/main" id="{8F5E6804-418B-40CE-BF5F-F1C1D809A380}"/>
            </a:ext>
          </a:extLst>
        </xdr:cNvPr>
        <xdr:cNvCxnSpPr/>
      </xdr:nvCxnSpPr>
      <xdr:spPr>
        <a:xfrm>
          <a:off x="18656300" y="651266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74BFA4E6-5CF6-481B-8D06-4373C07045ED}"/>
            </a:ext>
          </a:extLst>
        </xdr:cNvPr>
        <xdr:cNvSpPr txBox="1"/>
      </xdr:nvSpPr>
      <xdr:spPr>
        <a:xfrm>
          <a:off x="21075727" y="67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5891261B-D4E6-421A-AF10-3CBF6E4C13E6}"/>
            </a:ext>
          </a:extLst>
        </xdr:cNvPr>
        <xdr:cNvSpPr txBox="1"/>
      </xdr:nvSpPr>
      <xdr:spPr>
        <a:xfrm>
          <a:off x="20199427" y="68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7AF9AED4-74C9-4C47-AC17-0D8488943D45}"/>
            </a:ext>
          </a:extLst>
        </xdr:cNvPr>
        <xdr:cNvSpPr txBox="1"/>
      </xdr:nvSpPr>
      <xdr:spPr>
        <a:xfrm>
          <a:off x="19310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A8DB1358-FECB-43F6-870C-96B0B89646F7}"/>
            </a:ext>
          </a:extLst>
        </xdr:cNvPr>
        <xdr:cNvSpPr txBox="1"/>
      </xdr:nvSpPr>
      <xdr:spPr>
        <a:xfrm>
          <a:off x="18421427" y="68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59402</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24589657-08B2-4261-A219-4E7B91A91230}"/>
            </a:ext>
          </a:extLst>
        </xdr:cNvPr>
        <xdr:cNvSpPr txBox="1"/>
      </xdr:nvSpPr>
      <xdr:spPr>
        <a:xfrm>
          <a:off x="21075727" y="62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60317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706B8F86-B053-4AA8-8661-71ABA517AED4}"/>
            </a:ext>
          </a:extLst>
        </xdr:cNvPr>
        <xdr:cNvSpPr txBox="1"/>
      </xdr:nvSpPr>
      <xdr:spPr>
        <a:xfrm>
          <a:off x="20199427" y="623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65803</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A2AE317D-8850-4310-B722-A78F35A21FEF}"/>
            </a:ext>
          </a:extLst>
        </xdr:cNvPr>
        <xdr:cNvSpPr txBox="1"/>
      </xdr:nvSpPr>
      <xdr:spPr>
        <a:xfrm>
          <a:off x="19310427"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64889</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348FEDFC-300C-4948-87E2-65D202ACA50D}"/>
            </a:ext>
          </a:extLst>
        </xdr:cNvPr>
        <xdr:cNvSpPr txBox="1"/>
      </xdr:nvSpPr>
      <xdr:spPr>
        <a:xfrm>
          <a:off x="18421427" y="62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910CC38E-B63E-4001-8991-34C1BAC1350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E1F0D8F9-30C9-4A9A-84AE-67CA962282F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F8208687-8B3F-4560-93D5-7762B07EB21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5F97FA64-5EC7-4EE1-A27F-E3B5807045A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B171C0A4-3890-4AB4-9E4C-BA9ABDCEA67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249DDBE9-98D8-4A0F-893B-0A6EE668456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F7866C69-14AC-4FC4-8956-F9F7A34E5CC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A5390645-8753-426B-AF68-325ABFEFE0A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337A9F5C-1834-49D1-B103-E8A2ECFF16F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61491EAC-C474-48AD-9019-1CFA3505635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F10911A0-EF08-4965-8793-EB84519E187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C5790439-B09E-49FB-BDCA-21D022EFD73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0BC68764-C34D-4DE2-845A-F509FE6A597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F8C69421-2632-4388-887D-F2B81A1A891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B0F76242-8BD4-4AA5-AE2C-28A2DA2C4B0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3F35C525-7EC3-43D5-9A66-C580C78249F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4A31CDC5-5DD3-4DF0-9033-259928612C1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A019D0A2-FA15-4C87-B1AE-AD035F11874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4D7DA86A-ACB7-48C5-B721-9C5DEA163F2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EC4BBA35-AC56-4F84-8417-B0BE4B1387F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86DB0A9B-5CB5-44ED-AEA4-8B497F19E60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5B071810-CE10-4046-96AD-ABFAC93E4A7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2F886FBD-C9A4-4668-95A1-9B354A902FD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900179A8-DE83-4FA1-898E-3CB956AE671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C08B6260-83EE-49E2-9A55-4BC7AA7905E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636" name="直線コネクタ 635">
          <a:extLst>
            <a:ext uri="{FF2B5EF4-FFF2-40B4-BE49-F238E27FC236}">
              <a16:creationId xmlns:a16="http://schemas.microsoft.com/office/drawing/2014/main" id="{94090A36-055E-4E64-B713-6CD9F88DBA17}"/>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C7D2C3E4-74E2-4E7B-88BF-0E085D1CFC90}"/>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638" name="直線コネクタ 637">
          <a:extLst>
            <a:ext uri="{FF2B5EF4-FFF2-40B4-BE49-F238E27FC236}">
              <a16:creationId xmlns:a16="http://schemas.microsoft.com/office/drawing/2014/main" id="{573CF584-C7A8-46B4-B498-87F9F6266337}"/>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2E2BE835-EB1C-4494-BF86-F9C2DDF572DC}"/>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40" name="直線コネクタ 639">
          <a:extLst>
            <a:ext uri="{FF2B5EF4-FFF2-40B4-BE49-F238E27FC236}">
              <a16:creationId xmlns:a16="http://schemas.microsoft.com/office/drawing/2014/main" id="{C6A6DCC6-6860-47E8-8462-6FB7D7BF9426}"/>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CB595CDF-49A2-4A3A-A54D-D08648176101}"/>
            </a:ext>
          </a:extLst>
        </xdr:cNvPr>
        <xdr:cNvSpPr txBox="1"/>
      </xdr:nvSpPr>
      <xdr:spPr>
        <a:xfrm>
          <a:off x="16357600" y="1044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642" name="フローチャート: 判断 641">
          <a:extLst>
            <a:ext uri="{FF2B5EF4-FFF2-40B4-BE49-F238E27FC236}">
              <a16:creationId xmlns:a16="http://schemas.microsoft.com/office/drawing/2014/main" id="{8E666B8A-35F5-4B4E-BD97-10B5EB070289}"/>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643" name="フローチャート: 判断 642">
          <a:extLst>
            <a:ext uri="{FF2B5EF4-FFF2-40B4-BE49-F238E27FC236}">
              <a16:creationId xmlns:a16="http://schemas.microsoft.com/office/drawing/2014/main" id="{2ADAF039-65D9-4B38-B31B-926C71FBC14D}"/>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644" name="フローチャート: 判断 643">
          <a:extLst>
            <a:ext uri="{FF2B5EF4-FFF2-40B4-BE49-F238E27FC236}">
              <a16:creationId xmlns:a16="http://schemas.microsoft.com/office/drawing/2014/main" id="{643DCCA7-0F38-4150-875C-EE3ABC3048A2}"/>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645" name="フローチャート: 判断 644">
          <a:extLst>
            <a:ext uri="{FF2B5EF4-FFF2-40B4-BE49-F238E27FC236}">
              <a16:creationId xmlns:a16="http://schemas.microsoft.com/office/drawing/2014/main" id="{65D5D05D-5AE0-48A7-B492-8FC422A36104}"/>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646" name="フローチャート: 判断 645">
          <a:extLst>
            <a:ext uri="{FF2B5EF4-FFF2-40B4-BE49-F238E27FC236}">
              <a16:creationId xmlns:a16="http://schemas.microsoft.com/office/drawing/2014/main" id="{D5981C9D-DB71-4351-B1A9-C7DD980EF1A3}"/>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3CE9648-9807-403B-AC41-2FBF4DDCBA7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A2441EA9-CE4F-40E1-B7DB-A65E72BAFC9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20939780-BEB6-4CC3-91C2-F6266C96E16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B69F4CBE-9F16-4A9C-BA2A-D6689EFEC0B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D1AA7EE2-2067-4869-BFF8-E480CDDEEAA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110853</xdr:rowOff>
    </xdr:from>
    <xdr:to>
      <xdr:col>85</xdr:col>
      <xdr:colOff>177800</xdr:colOff>
      <xdr:row>57</xdr:row>
      <xdr:rowOff>41003</xdr:rowOff>
    </xdr:to>
    <xdr:sp macro="" textlink="">
      <xdr:nvSpPr>
        <xdr:cNvPr id="652" name="楕円 651">
          <a:extLst>
            <a:ext uri="{FF2B5EF4-FFF2-40B4-BE49-F238E27FC236}">
              <a16:creationId xmlns:a16="http://schemas.microsoft.com/office/drawing/2014/main" id="{6164FA60-79B3-4734-AE03-5BD5101BFFF8}"/>
            </a:ext>
          </a:extLst>
        </xdr:cNvPr>
        <xdr:cNvSpPr/>
      </xdr:nvSpPr>
      <xdr:spPr>
        <a:xfrm>
          <a:off x="16268700" y="97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25780</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A593C454-6165-4E4D-9D35-51D3799A091E}"/>
            </a:ext>
          </a:extLst>
        </xdr:cNvPr>
        <xdr:cNvSpPr txBox="1"/>
      </xdr:nvSpPr>
      <xdr:spPr>
        <a:xfrm>
          <a:off x="16357600" y="9626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73297</xdr:rowOff>
    </xdr:from>
    <xdr:to>
      <xdr:col>81</xdr:col>
      <xdr:colOff>101600</xdr:colOff>
      <xdr:row>57</xdr:row>
      <xdr:rowOff>3447</xdr:rowOff>
    </xdr:to>
    <xdr:sp macro="" textlink="">
      <xdr:nvSpPr>
        <xdr:cNvPr id="654" name="楕円 653">
          <a:extLst>
            <a:ext uri="{FF2B5EF4-FFF2-40B4-BE49-F238E27FC236}">
              <a16:creationId xmlns:a16="http://schemas.microsoft.com/office/drawing/2014/main" id="{32AFA4AA-2E2D-4425-87E2-D0957324EDDB}"/>
            </a:ext>
          </a:extLst>
        </xdr:cNvPr>
        <xdr:cNvSpPr/>
      </xdr:nvSpPr>
      <xdr:spPr>
        <a:xfrm>
          <a:off x="15430500" y="96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124097</xdr:rowOff>
    </xdr:from>
    <xdr:to>
      <xdr:col>85</xdr:col>
      <xdr:colOff>127000</xdr:colOff>
      <xdr:row>56</xdr:row>
      <xdr:rowOff>161653</xdr:rowOff>
    </xdr:to>
    <xdr:cxnSp macro="">
      <xdr:nvCxnSpPr>
        <xdr:cNvPr id="655" name="直線コネクタ 654">
          <a:extLst>
            <a:ext uri="{FF2B5EF4-FFF2-40B4-BE49-F238E27FC236}">
              <a16:creationId xmlns:a16="http://schemas.microsoft.com/office/drawing/2014/main" id="{BFB40E91-8B96-4A55-B036-7C5271A44A37}"/>
            </a:ext>
          </a:extLst>
        </xdr:cNvPr>
        <xdr:cNvCxnSpPr/>
      </xdr:nvCxnSpPr>
      <xdr:spPr>
        <a:xfrm>
          <a:off x="15481300" y="972529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35741</xdr:rowOff>
    </xdr:from>
    <xdr:to>
      <xdr:col>76</xdr:col>
      <xdr:colOff>165100</xdr:colOff>
      <xdr:row>56</xdr:row>
      <xdr:rowOff>137341</xdr:rowOff>
    </xdr:to>
    <xdr:sp macro="" textlink="">
      <xdr:nvSpPr>
        <xdr:cNvPr id="656" name="楕円 655">
          <a:extLst>
            <a:ext uri="{FF2B5EF4-FFF2-40B4-BE49-F238E27FC236}">
              <a16:creationId xmlns:a16="http://schemas.microsoft.com/office/drawing/2014/main" id="{F484401C-EB66-4E46-B2BD-F836A472F7C0}"/>
            </a:ext>
          </a:extLst>
        </xdr:cNvPr>
        <xdr:cNvSpPr/>
      </xdr:nvSpPr>
      <xdr:spPr>
        <a:xfrm>
          <a:off x="14541500" y="963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86541</xdr:rowOff>
    </xdr:from>
    <xdr:to>
      <xdr:col>81</xdr:col>
      <xdr:colOff>50800</xdr:colOff>
      <xdr:row>56</xdr:row>
      <xdr:rowOff>124097</xdr:rowOff>
    </xdr:to>
    <xdr:cxnSp macro="">
      <xdr:nvCxnSpPr>
        <xdr:cNvPr id="657" name="直線コネクタ 656">
          <a:extLst>
            <a:ext uri="{FF2B5EF4-FFF2-40B4-BE49-F238E27FC236}">
              <a16:creationId xmlns:a16="http://schemas.microsoft.com/office/drawing/2014/main" id="{CE8226DB-732A-4987-82B5-FCEDF7FDC576}"/>
            </a:ext>
          </a:extLst>
        </xdr:cNvPr>
        <xdr:cNvCxnSpPr/>
      </xdr:nvCxnSpPr>
      <xdr:spPr>
        <a:xfrm>
          <a:off x="14592300" y="968774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168003</xdr:rowOff>
    </xdr:from>
    <xdr:to>
      <xdr:col>72</xdr:col>
      <xdr:colOff>38100</xdr:colOff>
      <xdr:row>56</xdr:row>
      <xdr:rowOff>98153</xdr:rowOff>
    </xdr:to>
    <xdr:sp macro="" textlink="">
      <xdr:nvSpPr>
        <xdr:cNvPr id="658" name="楕円 657">
          <a:extLst>
            <a:ext uri="{FF2B5EF4-FFF2-40B4-BE49-F238E27FC236}">
              <a16:creationId xmlns:a16="http://schemas.microsoft.com/office/drawing/2014/main" id="{EA409209-8731-4AA5-A89A-331CF0C9EB30}"/>
            </a:ext>
          </a:extLst>
        </xdr:cNvPr>
        <xdr:cNvSpPr/>
      </xdr:nvSpPr>
      <xdr:spPr>
        <a:xfrm>
          <a:off x="13652500" y="95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47353</xdr:rowOff>
    </xdr:from>
    <xdr:to>
      <xdr:col>76</xdr:col>
      <xdr:colOff>114300</xdr:colOff>
      <xdr:row>56</xdr:row>
      <xdr:rowOff>86541</xdr:rowOff>
    </xdr:to>
    <xdr:cxnSp macro="">
      <xdr:nvCxnSpPr>
        <xdr:cNvPr id="659" name="直線コネクタ 658">
          <a:extLst>
            <a:ext uri="{FF2B5EF4-FFF2-40B4-BE49-F238E27FC236}">
              <a16:creationId xmlns:a16="http://schemas.microsoft.com/office/drawing/2014/main" id="{722ADEC0-B38C-4E44-B15C-098E1CAE233D}"/>
            </a:ext>
          </a:extLst>
        </xdr:cNvPr>
        <xdr:cNvCxnSpPr/>
      </xdr:nvCxnSpPr>
      <xdr:spPr>
        <a:xfrm>
          <a:off x="13703300" y="964855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132080</xdr:rowOff>
    </xdr:from>
    <xdr:to>
      <xdr:col>67</xdr:col>
      <xdr:colOff>101600</xdr:colOff>
      <xdr:row>56</xdr:row>
      <xdr:rowOff>62230</xdr:rowOff>
    </xdr:to>
    <xdr:sp macro="" textlink="">
      <xdr:nvSpPr>
        <xdr:cNvPr id="660" name="楕円 659">
          <a:extLst>
            <a:ext uri="{FF2B5EF4-FFF2-40B4-BE49-F238E27FC236}">
              <a16:creationId xmlns:a16="http://schemas.microsoft.com/office/drawing/2014/main" id="{2194B667-C250-41A2-967D-63B35289D8CE}"/>
            </a:ext>
          </a:extLst>
        </xdr:cNvPr>
        <xdr:cNvSpPr/>
      </xdr:nvSpPr>
      <xdr:spPr>
        <a:xfrm>
          <a:off x="127635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11430</xdr:rowOff>
    </xdr:from>
    <xdr:to>
      <xdr:col>71</xdr:col>
      <xdr:colOff>177800</xdr:colOff>
      <xdr:row>56</xdr:row>
      <xdr:rowOff>47353</xdr:rowOff>
    </xdr:to>
    <xdr:cxnSp macro="">
      <xdr:nvCxnSpPr>
        <xdr:cNvPr id="661" name="直線コネクタ 660">
          <a:extLst>
            <a:ext uri="{FF2B5EF4-FFF2-40B4-BE49-F238E27FC236}">
              <a16:creationId xmlns:a16="http://schemas.microsoft.com/office/drawing/2014/main" id="{48ED6C76-B907-474F-8565-B78FAC417A8B}"/>
            </a:ext>
          </a:extLst>
        </xdr:cNvPr>
        <xdr:cNvCxnSpPr/>
      </xdr:nvCxnSpPr>
      <xdr:spPr>
        <a:xfrm>
          <a:off x="12814300" y="961263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662" name="n_1aveValue【学校施設】&#10;有形固定資産減価償却率">
          <a:extLst>
            <a:ext uri="{FF2B5EF4-FFF2-40B4-BE49-F238E27FC236}">
              <a16:creationId xmlns:a16="http://schemas.microsoft.com/office/drawing/2014/main" id="{E7D289FF-E184-47E7-AC8B-D20E4439F17B}"/>
            </a:ext>
          </a:extLst>
        </xdr:cNvPr>
        <xdr:cNvSpPr txBox="1"/>
      </xdr:nvSpPr>
      <xdr:spPr>
        <a:xfrm>
          <a:off x="152660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663" name="n_2aveValue【学校施設】&#10;有形固定資産減価償却率">
          <a:extLst>
            <a:ext uri="{FF2B5EF4-FFF2-40B4-BE49-F238E27FC236}">
              <a16:creationId xmlns:a16="http://schemas.microsoft.com/office/drawing/2014/main" id="{B36D7E5C-522B-4D0B-9E12-8C022442BFD8}"/>
            </a:ext>
          </a:extLst>
        </xdr:cNvPr>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664" name="n_3aveValue【学校施設】&#10;有形固定資産減価償却率">
          <a:extLst>
            <a:ext uri="{FF2B5EF4-FFF2-40B4-BE49-F238E27FC236}">
              <a16:creationId xmlns:a16="http://schemas.microsoft.com/office/drawing/2014/main" id="{E084F770-E625-4B72-BD65-553C3C3DC697}"/>
            </a:ext>
          </a:extLst>
        </xdr:cNvPr>
        <xdr:cNvSpPr txBox="1"/>
      </xdr:nvSpPr>
      <xdr:spPr>
        <a:xfrm>
          <a:off x="13500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665" name="n_4aveValue【学校施設】&#10;有形固定資産減価償却率">
          <a:extLst>
            <a:ext uri="{FF2B5EF4-FFF2-40B4-BE49-F238E27FC236}">
              <a16:creationId xmlns:a16="http://schemas.microsoft.com/office/drawing/2014/main" id="{408D5D97-52B9-4F0E-BC71-1526FCD746D1}"/>
            </a:ext>
          </a:extLst>
        </xdr:cNvPr>
        <xdr:cNvSpPr txBox="1"/>
      </xdr:nvSpPr>
      <xdr:spPr>
        <a:xfrm>
          <a:off x="12611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19974</xdr:rowOff>
    </xdr:from>
    <xdr:ext cx="405111" cy="259045"/>
    <xdr:sp macro="" textlink="">
      <xdr:nvSpPr>
        <xdr:cNvPr id="666" name="n_1mainValue【学校施設】&#10;有形固定資産減価償却率">
          <a:extLst>
            <a:ext uri="{FF2B5EF4-FFF2-40B4-BE49-F238E27FC236}">
              <a16:creationId xmlns:a16="http://schemas.microsoft.com/office/drawing/2014/main" id="{DA87751E-6F6E-444A-B122-54248333D2D2}"/>
            </a:ext>
          </a:extLst>
        </xdr:cNvPr>
        <xdr:cNvSpPr txBox="1"/>
      </xdr:nvSpPr>
      <xdr:spPr>
        <a:xfrm>
          <a:off x="15266044" y="944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153868</xdr:rowOff>
    </xdr:from>
    <xdr:ext cx="405111" cy="259045"/>
    <xdr:sp macro="" textlink="">
      <xdr:nvSpPr>
        <xdr:cNvPr id="667" name="n_2mainValue【学校施設】&#10;有形固定資産減価償却率">
          <a:extLst>
            <a:ext uri="{FF2B5EF4-FFF2-40B4-BE49-F238E27FC236}">
              <a16:creationId xmlns:a16="http://schemas.microsoft.com/office/drawing/2014/main" id="{05FFCCC8-7679-4973-982C-AFF40EBF465B}"/>
            </a:ext>
          </a:extLst>
        </xdr:cNvPr>
        <xdr:cNvSpPr txBox="1"/>
      </xdr:nvSpPr>
      <xdr:spPr>
        <a:xfrm>
          <a:off x="14389744" y="941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114680</xdr:rowOff>
    </xdr:from>
    <xdr:ext cx="405111" cy="259045"/>
    <xdr:sp macro="" textlink="">
      <xdr:nvSpPr>
        <xdr:cNvPr id="668" name="n_3mainValue【学校施設】&#10;有形固定資産減価償却率">
          <a:extLst>
            <a:ext uri="{FF2B5EF4-FFF2-40B4-BE49-F238E27FC236}">
              <a16:creationId xmlns:a16="http://schemas.microsoft.com/office/drawing/2014/main" id="{E0C9F5D6-0428-4C7E-9CFD-7B67FE163047}"/>
            </a:ext>
          </a:extLst>
        </xdr:cNvPr>
        <xdr:cNvSpPr txBox="1"/>
      </xdr:nvSpPr>
      <xdr:spPr>
        <a:xfrm>
          <a:off x="13500744" y="9372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78757</xdr:rowOff>
    </xdr:from>
    <xdr:ext cx="340478" cy="259045"/>
    <xdr:sp macro="" textlink="">
      <xdr:nvSpPr>
        <xdr:cNvPr id="669" name="n_4mainValue【学校施設】&#10;有形固定資産減価償却率">
          <a:extLst>
            <a:ext uri="{FF2B5EF4-FFF2-40B4-BE49-F238E27FC236}">
              <a16:creationId xmlns:a16="http://schemas.microsoft.com/office/drawing/2014/main" id="{763AB04F-17F9-43BA-8DA3-7F76FB000205}"/>
            </a:ext>
          </a:extLst>
        </xdr:cNvPr>
        <xdr:cNvSpPr txBox="1"/>
      </xdr:nvSpPr>
      <xdr:spPr>
        <a:xfrm>
          <a:off x="12644061" y="9337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E8C752F6-727E-4BFB-B1C7-D5E1323C056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17E79422-09BC-4F75-8915-86A30066389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E9DE24A3-3A9A-4160-BBFB-EB1DC6505F6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E69A1FC7-C082-4379-AD99-6343AB6F168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DC80C99A-A018-4607-99BD-F543C79366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D5ED89D6-CAAA-4C20-AA1C-6B5163B5CB6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FDD9C9F4-A0D0-4EE6-A8E4-DA06794588F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852A1472-ADDF-4848-AAE1-6B1E4FD55FD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35CAFCDC-DA05-4379-BF44-1F5E0D01B94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2C7FC804-D147-4CA8-9B40-C688B92C3F9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83097F05-7DEC-4D28-A455-D93329F1900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A4DBD556-9E0C-4F60-8869-6121EE3703C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708394CA-B40D-4AE4-AED1-4F0D85A6988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83" name="テキスト ボックス 682">
          <a:extLst>
            <a:ext uri="{FF2B5EF4-FFF2-40B4-BE49-F238E27FC236}">
              <a16:creationId xmlns:a16="http://schemas.microsoft.com/office/drawing/2014/main" id="{D282B22A-7123-465F-8B96-CFFFBFC077ED}"/>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7731D4F6-363E-4FCB-BA32-D1E9DEF7DB9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85" name="テキスト ボックス 684">
          <a:extLst>
            <a:ext uri="{FF2B5EF4-FFF2-40B4-BE49-F238E27FC236}">
              <a16:creationId xmlns:a16="http://schemas.microsoft.com/office/drawing/2014/main" id="{D22BF277-4C08-4C47-9814-189008DFD095}"/>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C4FEE12A-7AC4-412F-9A88-C4E314261DD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87" name="テキスト ボックス 686">
          <a:extLst>
            <a:ext uri="{FF2B5EF4-FFF2-40B4-BE49-F238E27FC236}">
              <a16:creationId xmlns:a16="http://schemas.microsoft.com/office/drawing/2014/main" id="{E5D64D7C-3B3D-4668-95E0-D11284CB04B6}"/>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447B4E70-FCE3-4720-B0A9-AC21F6BC466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a:extLst>
            <a:ext uri="{FF2B5EF4-FFF2-40B4-BE49-F238E27FC236}">
              <a16:creationId xmlns:a16="http://schemas.microsoft.com/office/drawing/2014/main" id="{11696DFA-61C7-45E8-BFF9-D3AA5ABDCF6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1378A5B0-AE57-4419-AF47-2299D6BFD57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691" name="直線コネクタ 690">
          <a:extLst>
            <a:ext uri="{FF2B5EF4-FFF2-40B4-BE49-F238E27FC236}">
              <a16:creationId xmlns:a16="http://schemas.microsoft.com/office/drawing/2014/main" id="{6C68C007-3352-46C7-B54D-1B66D2530689}"/>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692" name="【学校施設】&#10;一人当たり面積最小値テキスト">
          <a:extLst>
            <a:ext uri="{FF2B5EF4-FFF2-40B4-BE49-F238E27FC236}">
              <a16:creationId xmlns:a16="http://schemas.microsoft.com/office/drawing/2014/main" id="{1B85736C-9E65-4A90-B4CC-63C8A5B48D20}"/>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693" name="直線コネクタ 692">
          <a:extLst>
            <a:ext uri="{FF2B5EF4-FFF2-40B4-BE49-F238E27FC236}">
              <a16:creationId xmlns:a16="http://schemas.microsoft.com/office/drawing/2014/main" id="{5440DF93-29A7-4E73-BB58-5E70D50DC69B}"/>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694" name="【学校施設】&#10;一人当たり面積最大値テキスト">
          <a:extLst>
            <a:ext uri="{FF2B5EF4-FFF2-40B4-BE49-F238E27FC236}">
              <a16:creationId xmlns:a16="http://schemas.microsoft.com/office/drawing/2014/main" id="{19C353B5-E0C9-4632-8D33-DB04C8BB6E68}"/>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695" name="直線コネクタ 694">
          <a:extLst>
            <a:ext uri="{FF2B5EF4-FFF2-40B4-BE49-F238E27FC236}">
              <a16:creationId xmlns:a16="http://schemas.microsoft.com/office/drawing/2014/main" id="{968462A8-2BF8-48D6-A8F6-FED90C7AF836}"/>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696" name="【学校施設】&#10;一人当たり面積平均値テキスト">
          <a:extLst>
            <a:ext uri="{FF2B5EF4-FFF2-40B4-BE49-F238E27FC236}">
              <a16:creationId xmlns:a16="http://schemas.microsoft.com/office/drawing/2014/main" id="{3C361D0A-7BC9-4E2E-8C7A-2D9544A26E21}"/>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697" name="フローチャート: 判断 696">
          <a:extLst>
            <a:ext uri="{FF2B5EF4-FFF2-40B4-BE49-F238E27FC236}">
              <a16:creationId xmlns:a16="http://schemas.microsoft.com/office/drawing/2014/main" id="{6FB8258B-FFDA-418A-B60F-1DAD3268F517}"/>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698" name="フローチャート: 判断 697">
          <a:extLst>
            <a:ext uri="{FF2B5EF4-FFF2-40B4-BE49-F238E27FC236}">
              <a16:creationId xmlns:a16="http://schemas.microsoft.com/office/drawing/2014/main" id="{0EFB7EEC-4E1A-4EBA-A737-D42EE8B0D950}"/>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699" name="フローチャート: 判断 698">
          <a:extLst>
            <a:ext uri="{FF2B5EF4-FFF2-40B4-BE49-F238E27FC236}">
              <a16:creationId xmlns:a16="http://schemas.microsoft.com/office/drawing/2014/main" id="{492C0BDB-B0D5-4A55-94CE-82B3A272A709}"/>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700" name="フローチャート: 判断 699">
          <a:extLst>
            <a:ext uri="{FF2B5EF4-FFF2-40B4-BE49-F238E27FC236}">
              <a16:creationId xmlns:a16="http://schemas.microsoft.com/office/drawing/2014/main" id="{69ABF3D4-05C4-48E1-84D3-A5B0AAD67A02}"/>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701" name="フローチャート: 判断 700">
          <a:extLst>
            <a:ext uri="{FF2B5EF4-FFF2-40B4-BE49-F238E27FC236}">
              <a16:creationId xmlns:a16="http://schemas.microsoft.com/office/drawing/2014/main" id="{C086FE7D-5E94-44C9-A3BB-1128C6A3C60D}"/>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B54034D4-6977-4B11-A95F-BB5068EFDB9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C9C04826-E382-47EF-BD92-1547C1EF887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24747F-B9D7-4761-9284-9B96276CD44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D7C5D91-5777-4B3C-980F-830005C690A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83E8AE42-8053-4EFD-B323-A5E12D0F87B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163809</xdr:rowOff>
    </xdr:from>
    <xdr:to>
      <xdr:col>116</xdr:col>
      <xdr:colOff>114300</xdr:colOff>
      <xdr:row>63</xdr:row>
      <xdr:rowOff>93959</xdr:rowOff>
    </xdr:to>
    <xdr:sp macro="" textlink="">
      <xdr:nvSpPr>
        <xdr:cNvPr id="707" name="楕円 706">
          <a:extLst>
            <a:ext uri="{FF2B5EF4-FFF2-40B4-BE49-F238E27FC236}">
              <a16:creationId xmlns:a16="http://schemas.microsoft.com/office/drawing/2014/main" id="{3D1F7BB9-2C45-4553-819F-5775A0363B07}"/>
            </a:ext>
          </a:extLst>
        </xdr:cNvPr>
        <xdr:cNvSpPr/>
      </xdr:nvSpPr>
      <xdr:spPr>
        <a:xfrm>
          <a:off x="22110700" y="1079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78736</xdr:rowOff>
    </xdr:from>
    <xdr:ext cx="469744" cy="259045"/>
    <xdr:sp macro="" textlink="">
      <xdr:nvSpPr>
        <xdr:cNvPr id="708" name="【学校施設】&#10;一人当たり面積該当値テキスト">
          <a:extLst>
            <a:ext uri="{FF2B5EF4-FFF2-40B4-BE49-F238E27FC236}">
              <a16:creationId xmlns:a16="http://schemas.microsoft.com/office/drawing/2014/main" id="{276AA076-300D-4092-82AD-48390752D446}"/>
            </a:ext>
          </a:extLst>
        </xdr:cNvPr>
        <xdr:cNvSpPr txBox="1"/>
      </xdr:nvSpPr>
      <xdr:spPr>
        <a:xfrm>
          <a:off x="22199600" y="1070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160198</xdr:rowOff>
    </xdr:from>
    <xdr:to>
      <xdr:col>112</xdr:col>
      <xdr:colOff>38100</xdr:colOff>
      <xdr:row>63</xdr:row>
      <xdr:rowOff>90348</xdr:rowOff>
    </xdr:to>
    <xdr:sp macro="" textlink="">
      <xdr:nvSpPr>
        <xdr:cNvPr id="709" name="楕円 708">
          <a:extLst>
            <a:ext uri="{FF2B5EF4-FFF2-40B4-BE49-F238E27FC236}">
              <a16:creationId xmlns:a16="http://schemas.microsoft.com/office/drawing/2014/main" id="{581FD832-2F89-432A-B289-9F0C5D3EA7C8}"/>
            </a:ext>
          </a:extLst>
        </xdr:cNvPr>
        <xdr:cNvSpPr/>
      </xdr:nvSpPr>
      <xdr:spPr>
        <a:xfrm>
          <a:off x="21272500" y="1079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39548</xdr:rowOff>
    </xdr:from>
    <xdr:to>
      <xdr:col>116</xdr:col>
      <xdr:colOff>63500</xdr:colOff>
      <xdr:row>63</xdr:row>
      <xdr:rowOff>43159</xdr:rowOff>
    </xdr:to>
    <xdr:cxnSp macro="">
      <xdr:nvCxnSpPr>
        <xdr:cNvPr id="710" name="直線コネクタ 709">
          <a:extLst>
            <a:ext uri="{FF2B5EF4-FFF2-40B4-BE49-F238E27FC236}">
              <a16:creationId xmlns:a16="http://schemas.microsoft.com/office/drawing/2014/main" id="{5EE85235-28F6-4C81-8A88-60D98B1B93B9}"/>
            </a:ext>
          </a:extLst>
        </xdr:cNvPr>
        <xdr:cNvCxnSpPr/>
      </xdr:nvCxnSpPr>
      <xdr:spPr>
        <a:xfrm>
          <a:off x="21323300" y="10840898"/>
          <a:ext cx="838200" cy="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160427</xdr:rowOff>
    </xdr:from>
    <xdr:to>
      <xdr:col>107</xdr:col>
      <xdr:colOff>101600</xdr:colOff>
      <xdr:row>63</xdr:row>
      <xdr:rowOff>90577</xdr:rowOff>
    </xdr:to>
    <xdr:sp macro="" textlink="">
      <xdr:nvSpPr>
        <xdr:cNvPr id="711" name="楕円 710">
          <a:extLst>
            <a:ext uri="{FF2B5EF4-FFF2-40B4-BE49-F238E27FC236}">
              <a16:creationId xmlns:a16="http://schemas.microsoft.com/office/drawing/2014/main" id="{6141EB08-7705-40AC-B945-3160DDBFF088}"/>
            </a:ext>
          </a:extLst>
        </xdr:cNvPr>
        <xdr:cNvSpPr/>
      </xdr:nvSpPr>
      <xdr:spPr>
        <a:xfrm>
          <a:off x="20383500" y="10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39548</xdr:rowOff>
    </xdr:from>
    <xdr:to>
      <xdr:col>111</xdr:col>
      <xdr:colOff>177800</xdr:colOff>
      <xdr:row>63</xdr:row>
      <xdr:rowOff>39777</xdr:rowOff>
    </xdr:to>
    <xdr:cxnSp macro="">
      <xdr:nvCxnSpPr>
        <xdr:cNvPr id="712" name="直線コネクタ 711">
          <a:extLst>
            <a:ext uri="{FF2B5EF4-FFF2-40B4-BE49-F238E27FC236}">
              <a16:creationId xmlns:a16="http://schemas.microsoft.com/office/drawing/2014/main" id="{207427AB-FED3-4F55-9A64-1790AD825442}"/>
            </a:ext>
          </a:extLst>
        </xdr:cNvPr>
        <xdr:cNvCxnSpPr/>
      </xdr:nvCxnSpPr>
      <xdr:spPr>
        <a:xfrm flipV="1">
          <a:off x="20434300" y="1084089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167467</xdr:rowOff>
    </xdr:from>
    <xdr:to>
      <xdr:col>102</xdr:col>
      <xdr:colOff>165100</xdr:colOff>
      <xdr:row>63</xdr:row>
      <xdr:rowOff>97617</xdr:rowOff>
    </xdr:to>
    <xdr:sp macro="" textlink="">
      <xdr:nvSpPr>
        <xdr:cNvPr id="713" name="楕円 712">
          <a:extLst>
            <a:ext uri="{FF2B5EF4-FFF2-40B4-BE49-F238E27FC236}">
              <a16:creationId xmlns:a16="http://schemas.microsoft.com/office/drawing/2014/main" id="{4AE296D9-C5A6-45D7-9063-90F59F90D0D4}"/>
            </a:ext>
          </a:extLst>
        </xdr:cNvPr>
        <xdr:cNvSpPr/>
      </xdr:nvSpPr>
      <xdr:spPr>
        <a:xfrm>
          <a:off x="19494500" y="1079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39777</xdr:rowOff>
    </xdr:from>
    <xdr:to>
      <xdr:col>107</xdr:col>
      <xdr:colOff>50800</xdr:colOff>
      <xdr:row>63</xdr:row>
      <xdr:rowOff>46817</xdr:rowOff>
    </xdr:to>
    <xdr:cxnSp macro="">
      <xdr:nvCxnSpPr>
        <xdr:cNvPr id="714" name="直線コネクタ 713">
          <a:extLst>
            <a:ext uri="{FF2B5EF4-FFF2-40B4-BE49-F238E27FC236}">
              <a16:creationId xmlns:a16="http://schemas.microsoft.com/office/drawing/2014/main" id="{084E5685-BB2A-46AA-A8BA-F2518FABEF69}"/>
            </a:ext>
          </a:extLst>
        </xdr:cNvPr>
        <xdr:cNvCxnSpPr/>
      </xdr:nvCxnSpPr>
      <xdr:spPr>
        <a:xfrm flipV="1">
          <a:off x="19545300" y="10841127"/>
          <a:ext cx="889000" cy="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167147</xdr:rowOff>
    </xdr:from>
    <xdr:to>
      <xdr:col>98</xdr:col>
      <xdr:colOff>38100</xdr:colOff>
      <xdr:row>63</xdr:row>
      <xdr:rowOff>97297</xdr:rowOff>
    </xdr:to>
    <xdr:sp macro="" textlink="">
      <xdr:nvSpPr>
        <xdr:cNvPr id="715" name="楕円 714">
          <a:extLst>
            <a:ext uri="{FF2B5EF4-FFF2-40B4-BE49-F238E27FC236}">
              <a16:creationId xmlns:a16="http://schemas.microsoft.com/office/drawing/2014/main" id="{3A45263C-33F9-4FF1-83E9-352EB4698F32}"/>
            </a:ext>
          </a:extLst>
        </xdr:cNvPr>
        <xdr:cNvSpPr/>
      </xdr:nvSpPr>
      <xdr:spPr>
        <a:xfrm>
          <a:off x="18605500" y="1079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46497</xdr:rowOff>
    </xdr:from>
    <xdr:to>
      <xdr:col>102</xdr:col>
      <xdr:colOff>114300</xdr:colOff>
      <xdr:row>63</xdr:row>
      <xdr:rowOff>46817</xdr:rowOff>
    </xdr:to>
    <xdr:cxnSp macro="">
      <xdr:nvCxnSpPr>
        <xdr:cNvPr id="716" name="直線コネクタ 715">
          <a:extLst>
            <a:ext uri="{FF2B5EF4-FFF2-40B4-BE49-F238E27FC236}">
              <a16:creationId xmlns:a16="http://schemas.microsoft.com/office/drawing/2014/main" id="{54E332F3-5E8D-49F5-8A3E-FF8E43D8FD11}"/>
            </a:ext>
          </a:extLst>
        </xdr:cNvPr>
        <xdr:cNvCxnSpPr/>
      </xdr:nvCxnSpPr>
      <xdr:spPr>
        <a:xfrm>
          <a:off x="18656300" y="10847847"/>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717" name="n_1aveValue【学校施設】&#10;一人当たり面積">
          <a:extLst>
            <a:ext uri="{FF2B5EF4-FFF2-40B4-BE49-F238E27FC236}">
              <a16:creationId xmlns:a16="http://schemas.microsoft.com/office/drawing/2014/main" id="{57D80E2E-C09F-459A-BBD0-8BC4E97ACD46}"/>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718" name="n_2aveValue【学校施設】&#10;一人当たり面積">
          <a:extLst>
            <a:ext uri="{FF2B5EF4-FFF2-40B4-BE49-F238E27FC236}">
              <a16:creationId xmlns:a16="http://schemas.microsoft.com/office/drawing/2014/main" id="{E96C5890-DCEF-4AD2-BC40-1A0EEACF8384}"/>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719" name="n_3aveValue【学校施設】&#10;一人当たり面積">
          <a:extLst>
            <a:ext uri="{FF2B5EF4-FFF2-40B4-BE49-F238E27FC236}">
              <a16:creationId xmlns:a16="http://schemas.microsoft.com/office/drawing/2014/main" id="{5B667C10-2190-4398-BB33-8EF7A10DC621}"/>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720" name="n_4aveValue【学校施設】&#10;一人当たり面積">
          <a:extLst>
            <a:ext uri="{FF2B5EF4-FFF2-40B4-BE49-F238E27FC236}">
              <a16:creationId xmlns:a16="http://schemas.microsoft.com/office/drawing/2014/main" id="{80239387-2117-483B-AE22-40568E7679C2}"/>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81475</xdr:rowOff>
    </xdr:from>
    <xdr:ext cx="469744" cy="259045"/>
    <xdr:sp macro="" textlink="">
      <xdr:nvSpPr>
        <xdr:cNvPr id="721" name="n_1mainValue【学校施設】&#10;一人当たり面積">
          <a:extLst>
            <a:ext uri="{FF2B5EF4-FFF2-40B4-BE49-F238E27FC236}">
              <a16:creationId xmlns:a16="http://schemas.microsoft.com/office/drawing/2014/main" id="{F2D3BF76-B31F-4790-A0A1-112DDC76E4F3}"/>
            </a:ext>
          </a:extLst>
        </xdr:cNvPr>
        <xdr:cNvSpPr txBox="1"/>
      </xdr:nvSpPr>
      <xdr:spPr>
        <a:xfrm>
          <a:off x="21075727" y="1088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81704</xdr:rowOff>
    </xdr:from>
    <xdr:ext cx="469744" cy="259045"/>
    <xdr:sp macro="" textlink="">
      <xdr:nvSpPr>
        <xdr:cNvPr id="722" name="n_2mainValue【学校施設】&#10;一人当たり面積">
          <a:extLst>
            <a:ext uri="{FF2B5EF4-FFF2-40B4-BE49-F238E27FC236}">
              <a16:creationId xmlns:a16="http://schemas.microsoft.com/office/drawing/2014/main" id="{522CB03A-4658-4AC9-ADE6-3C7B2D7F1A52}"/>
            </a:ext>
          </a:extLst>
        </xdr:cNvPr>
        <xdr:cNvSpPr txBox="1"/>
      </xdr:nvSpPr>
      <xdr:spPr>
        <a:xfrm>
          <a:off x="20199427" y="1088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88744</xdr:rowOff>
    </xdr:from>
    <xdr:ext cx="469744" cy="259045"/>
    <xdr:sp macro="" textlink="">
      <xdr:nvSpPr>
        <xdr:cNvPr id="723" name="n_3mainValue【学校施設】&#10;一人当たり面積">
          <a:extLst>
            <a:ext uri="{FF2B5EF4-FFF2-40B4-BE49-F238E27FC236}">
              <a16:creationId xmlns:a16="http://schemas.microsoft.com/office/drawing/2014/main" id="{C19EFAE8-02C2-48D7-9EF7-D05435BF4212}"/>
            </a:ext>
          </a:extLst>
        </xdr:cNvPr>
        <xdr:cNvSpPr txBox="1"/>
      </xdr:nvSpPr>
      <xdr:spPr>
        <a:xfrm>
          <a:off x="19310427" y="1089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88424</xdr:rowOff>
    </xdr:from>
    <xdr:ext cx="469744" cy="259045"/>
    <xdr:sp macro="" textlink="">
      <xdr:nvSpPr>
        <xdr:cNvPr id="724" name="n_4mainValue【学校施設】&#10;一人当たり面積">
          <a:extLst>
            <a:ext uri="{FF2B5EF4-FFF2-40B4-BE49-F238E27FC236}">
              <a16:creationId xmlns:a16="http://schemas.microsoft.com/office/drawing/2014/main" id="{88C6834E-34C9-41D1-BEF3-CFC5EE22619C}"/>
            </a:ext>
          </a:extLst>
        </xdr:cNvPr>
        <xdr:cNvSpPr txBox="1"/>
      </xdr:nvSpPr>
      <xdr:spPr>
        <a:xfrm>
          <a:off x="18421427" y="1088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2354EC68-20AF-4FBE-9BF1-7CC378E40E6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86B1EED-D4D5-46A0-86C2-EE1BEAEE012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2D7C6091-6F8E-47FB-8F59-318EF7B8A51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E7561555-F870-41B4-96F3-66DC9C3CED8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46E6AE96-2F1B-425C-8B8C-A295813A625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715D9AB4-1E0C-43E4-A3C0-0028EF9BAD4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391BB2BC-E228-4999-B46D-0ED9BE7490C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498FC4DE-CDC9-43DD-9E0F-76C84BE232D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44822DDA-34CF-424A-91AC-FFCB5328660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id="{403AF4C4-3CB7-4F1D-A151-A897A400642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id="{40AA5FBB-0630-40BB-963C-4CAEC8F2A5F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id="{54C042E6-A9F6-4727-A66E-F71ED754BBD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id="{A9E9D2D2-D00D-49F0-8D1A-DD6033E1FF9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id="{D3037635-F6BF-473D-89BA-80B973928B5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id="{74B76A8C-FFDF-40DC-8E2F-0497589F38D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id="{E0211764-FE3C-4219-8BDE-F25086DB72B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EBCF6210-A59D-46C2-ACC8-D1770010EF4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1E08930C-1A34-4661-8D61-1962602C172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5E1DD2E3-CF88-4052-BE45-B5E75757B31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C289047D-A8C0-428D-A4FD-674DCC3D628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3EB53732-0916-4222-846D-AD01DE6AEB8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C0F7C730-0D80-4674-A358-091AD06401C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B9BC22D5-C48A-43BB-81B3-EF9B202DDB8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65B923D0-3005-4262-9A21-621AB3B685B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32FB4546-73BC-4752-B27E-DD4897F510B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41FB0145-ECF1-40B5-9C85-11B17B32C08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628F5A3F-C6FB-4BD6-8CF3-8F3132F3B8D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29B3706C-6B5C-4B4C-8999-B12772A07FD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AFA7C9EF-8ED9-4E6A-B754-8FC0B59687D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37BAA36D-BE28-47CB-A6B6-A99442B391F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D8DAB878-B5A0-42A9-AF53-581D96A7641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D35EB041-A862-4E04-AE93-F9761B49711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7FD1E177-50FD-4BF0-BE93-EBFA470CB23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D71EEB70-B310-416F-8421-43CFDA3B8EE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DFECEFC5-2155-42BE-9BC4-FE2821723C4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E147FAC4-C9F4-4F91-B785-F0951A5B6C2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7E2A2030-FC00-4C88-A9BB-EE6EA7852CE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E1B818FB-75C4-435E-BC35-31CEE8ED181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9CC222E2-B5D7-4555-95F6-9D50B36F9E6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DE5DF0F5-8E58-4652-9FC1-98825D649BE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2EB59913-3F6C-4A37-AF0C-5FDF909CBE1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BBDA2F00-D34B-4560-A83C-743369EE1187}"/>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公民館】&#10;有形固定資産減価償却率最小値テキスト">
          <a:extLst>
            <a:ext uri="{FF2B5EF4-FFF2-40B4-BE49-F238E27FC236}">
              <a16:creationId xmlns:a16="http://schemas.microsoft.com/office/drawing/2014/main" id="{BE85D7D3-59D9-4165-92E1-44BCA95B38B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D87C82F7-D1A4-4EF6-9456-24FA1B17839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769" name="【公民館】&#10;有形固定資産減価償却率最大値テキスト">
          <a:extLst>
            <a:ext uri="{FF2B5EF4-FFF2-40B4-BE49-F238E27FC236}">
              <a16:creationId xmlns:a16="http://schemas.microsoft.com/office/drawing/2014/main" id="{E5B8A51B-A96F-45E6-AEA3-415B3B1ED9E3}"/>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70" name="直線コネクタ 769">
          <a:extLst>
            <a:ext uri="{FF2B5EF4-FFF2-40B4-BE49-F238E27FC236}">
              <a16:creationId xmlns:a16="http://schemas.microsoft.com/office/drawing/2014/main" id="{7DF668E1-17AD-4651-B36E-E252481B47C4}"/>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771" name="【公民館】&#10;有形固定資産減価償却率平均値テキスト">
          <a:extLst>
            <a:ext uri="{FF2B5EF4-FFF2-40B4-BE49-F238E27FC236}">
              <a16:creationId xmlns:a16="http://schemas.microsoft.com/office/drawing/2014/main" id="{ECA67498-B8EC-4A61-A650-6093E2181110}"/>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772" name="フローチャート: 判断 771">
          <a:extLst>
            <a:ext uri="{FF2B5EF4-FFF2-40B4-BE49-F238E27FC236}">
              <a16:creationId xmlns:a16="http://schemas.microsoft.com/office/drawing/2014/main" id="{52B410EA-47FD-4953-9E5E-D960C711B446}"/>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773" name="フローチャート: 判断 772">
          <a:extLst>
            <a:ext uri="{FF2B5EF4-FFF2-40B4-BE49-F238E27FC236}">
              <a16:creationId xmlns:a16="http://schemas.microsoft.com/office/drawing/2014/main" id="{C1B309B4-0F86-4061-AA44-A98EF9726263}"/>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774" name="フローチャート: 判断 773">
          <a:extLst>
            <a:ext uri="{FF2B5EF4-FFF2-40B4-BE49-F238E27FC236}">
              <a16:creationId xmlns:a16="http://schemas.microsoft.com/office/drawing/2014/main" id="{43774E17-1940-4852-A723-4E65429BD98B}"/>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75" name="フローチャート: 判断 774">
          <a:extLst>
            <a:ext uri="{FF2B5EF4-FFF2-40B4-BE49-F238E27FC236}">
              <a16:creationId xmlns:a16="http://schemas.microsoft.com/office/drawing/2014/main" id="{7544F5A0-D914-47D4-8A05-AA523C64BA65}"/>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776" name="フローチャート: 判断 775">
          <a:extLst>
            <a:ext uri="{FF2B5EF4-FFF2-40B4-BE49-F238E27FC236}">
              <a16:creationId xmlns:a16="http://schemas.microsoft.com/office/drawing/2014/main" id="{3E53E4BE-A71F-4E9A-AE49-54ED1D257132}"/>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929DD05-449F-4DE6-9C43-A9DEEBD8C26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8D5CEE96-06E3-4582-B807-FF4A3355D53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8AACAA3-0811-41BD-84F7-3DF93531B08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F872F6C9-63DE-4E2C-B29F-2008E6AB53E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BB4B3EDA-7E88-4CA6-834C-5EDF8B55441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93980</xdr:rowOff>
    </xdr:from>
    <xdr:to>
      <xdr:col>85</xdr:col>
      <xdr:colOff>177800</xdr:colOff>
      <xdr:row>107</xdr:row>
      <xdr:rowOff>24130</xdr:rowOff>
    </xdr:to>
    <xdr:sp macro="" textlink="">
      <xdr:nvSpPr>
        <xdr:cNvPr id="782" name="楕円 781">
          <a:extLst>
            <a:ext uri="{FF2B5EF4-FFF2-40B4-BE49-F238E27FC236}">
              <a16:creationId xmlns:a16="http://schemas.microsoft.com/office/drawing/2014/main" id="{D1D85178-46E5-4D7D-A5B9-30242F3BA83E}"/>
            </a:ext>
          </a:extLst>
        </xdr:cNvPr>
        <xdr:cNvSpPr/>
      </xdr:nvSpPr>
      <xdr:spPr>
        <a:xfrm>
          <a:off x="16268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72407</xdr:rowOff>
    </xdr:from>
    <xdr:ext cx="405111" cy="259045"/>
    <xdr:sp macro="" textlink="">
      <xdr:nvSpPr>
        <xdr:cNvPr id="783" name="【公民館】&#10;有形固定資産減価償却率該当値テキスト">
          <a:extLst>
            <a:ext uri="{FF2B5EF4-FFF2-40B4-BE49-F238E27FC236}">
              <a16:creationId xmlns:a16="http://schemas.microsoft.com/office/drawing/2014/main" id="{F8AE0330-F1CB-4FF2-94F8-653C8F9E0A85}"/>
            </a:ext>
          </a:extLst>
        </xdr:cNvPr>
        <xdr:cNvSpPr txBox="1"/>
      </xdr:nvSpPr>
      <xdr:spPr>
        <a:xfrm>
          <a:off x="16357600"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49893</xdr:rowOff>
    </xdr:from>
    <xdr:to>
      <xdr:col>81</xdr:col>
      <xdr:colOff>101600</xdr:colOff>
      <xdr:row>106</xdr:row>
      <xdr:rowOff>151493</xdr:rowOff>
    </xdr:to>
    <xdr:sp macro="" textlink="">
      <xdr:nvSpPr>
        <xdr:cNvPr id="784" name="楕円 783">
          <a:extLst>
            <a:ext uri="{FF2B5EF4-FFF2-40B4-BE49-F238E27FC236}">
              <a16:creationId xmlns:a16="http://schemas.microsoft.com/office/drawing/2014/main" id="{66AE0C71-4D92-4CD7-A034-377830B882DC}"/>
            </a:ext>
          </a:extLst>
        </xdr:cNvPr>
        <xdr:cNvSpPr/>
      </xdr:nvSpPr>
      <xdr:spPr>
        <a:xfrm>
          <a:off x="15430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100693</xdr:rowOff>
    </xdr:from>
    <xdr:to>
      <xdr:col>85</xdr:col>
      <xdr:colOff>127000</xdr:colOff>
      <xdr:row>106</xdr:row>
      <xdr:rowOff>144780</xdr:rowOff>
    </xdr:to>
    <xdr:cxnSp macro="">
      <xdr:nvCxnSpPr>
        <xdr:cNvPr id="785" name="直線コネクタ 784">
          <a:extLst>
            <a:ext uri="{FF2B5EF4-FFF2-40B4-BE49-F238E27FC236}">
              <a16:creationId xmlns:a16="http://schemas.microsoft.com/office/drawing/2014/main" id="{52B0D5F3-5BB5-48BF-9D6C-91C5A24DB8DC}"/>
            </a:ext>
          </a:extLst>
        </xdr:cNvPr>
        <xdr:cNvCxnSpPr/>
      </xdr:nvCxnSpPr>
      <xdr:spPr>
        <a:xfrm>
          <a:off x="15481300" y="1827439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5806</xdr:rowOff>
    </xdr:from>
    <xdr:to>
      <xdr:col>76</xdr:col>
      <xdr:colOff>165100</xdr:colOff>
      <xdr:row>106</xdr:row>
      <xdr:rowOff>107406</xdr:rowOff>
    </xdr:to>
    <xdr:sp macro="" textlink="">
      <xdr:nvSpPr>
        <xdr:cNvPr id="786" name="楕円 785">
          <a:extLst>
            <a:ext uri="{FF2B5EF4-FFF2-40B4-BE49-F238E27FC236}">
              <a16:creationId xmlns:a16="http://schemas.microsoft.com/office/drawing/2014/main" id="{2DF8843C-5673-4634-ACBE-F120B1CF8FB7}"/>
            </a:ext>
          </a:extLst>
        </xdr:cNvPr>
        <xdr:cNvSpPr/>
      </xdr:nvSpPr>
      <xdr:spPr>
        <a:xfrm>
          <a:off x="14541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56606</xdr:rowOff>
    </xdr:from>
    <xdr:to>
      <xdr:col>81</xdr:col>
      <xdr:colOff>50800</xdr:colOff>
      <xdr:row>106</xdr:row>
      <xdr:rowOff>100693</xdr:rowOff>
    </xdr:to>
    <xdr:cxnSp macro="">
      <xdr:nvCxnSpPr>
        <xdr:cNvPr id="787" name="直線コネクタ 786">
          <a:extLst>
            <a:ext uri="{FF2B5EF4-FFF2-40B4-BE49-F238E27FC236}">
              <a16:creationId xmlns:a16="http://schemas.microsoft.com/office/drawing/2014/main" id="{41E7126C-B0BE-446F-9A2D-04F051246EB2}"/>
            </a:ext>
          </a:extLst>
        </xdr:cNvPr>
        <xdr:cNvCxnSpPr/>
      </xdr:nvCxnSpPr>
      <xdr:spPr>
        <a:xfrm>
          <a:off x="14592300" y="1823030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134801</xdr:rowOff>
    </xdr:from>
    <xdr:to>
      <xdr:col>72</xdr:col>
      <xdr:colOff>38100</xdr:colOff>
      <xdr:row>106</xdr:row>
      <xdr:rowOff>64951</xdr:rowOff>
    </xdr:to>
    <xdr:sp macro="" textlink="">
      <xdr:nvSpPr>
        <xdr:cNvPr id="788" name="楕円 787">
          <a:extLst>
            <a:ext uri="{FF2B5EF4-FFF2-40B4-BE49-F238E27FC236}">
              <a16:creationId xmlns:a16="http://schemas.microsoft.com/office/drawing/2014/main" id="{206F3FA0-2B13-4A42-904B-33508E473413}"/>
            </a:ext>
          </a:extLst>
        </xdr:cNvPr>
        <xdr:cNvSpPr/>
      </xdr:nvSpPr>
      <xdr:spPr>
        <a:xfrm>
          <a:off x="13652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14151</xdr:rowOff>
    </xdr:from>
    <xdr:to>
      <xdr:col>76</xdr:col>
      <xdr:colOff>114300</xdr:colOff>
      <xdr:row>106</xdr:row>
      <xdr:rowOff>56606</xdr:rowOff>
    </xdr:to>
    <xdr:cxnSp macro="">
      <xdr:nvCxnSpPr>
        <xdr:cNvPr id="789" name="直線コネクタ 788">
          <a:extLst>
            <a:ext uri="{FF2B5EF4-FFF2-40B4-BE49-F238E27FC236}">
              <a16:creationId xmlns:a16="http://schemas.microsoft.com/office/drawing/2014/main" id="{215D4EEC-E19F-47C2-A9A6-A19D8B566B4E}"/>
            </a:ext>
          </a:extLst>
        </xdr:cNvPr>
        <xdr:cNvCxnSpPr/>
      </xdr:nvCxnSpPr>
      <xdr:spPr>
        <a:xfrm>
          <a:off x="13703300" y="181878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51526</xdr:rowOff>
    </xdr:from>
    <xdr:to>
      <xdr:col>67</xdr:col>
      <xdr:colOff>101600</xdr:colOff>
      <xdr:row>101</xdr:row>
      <xdr:rowOff>153126</xdr:rowOff>
    </xdr:to>
    <xdr:sp macro="" textlink="">
      <xdr:nvSpPr>
        <xdr:cNvPr id="790" name="楕円 789">
          <a:extLst>
            <a:ext uri="{FF2B5EF4-FFF2-40B4-BE49-F238E27FC236}">
              <a16:creationId xmlns:a16="http://schemas.microsoft.com/office/drawing/2014/main" id="{B7556305-4646-4F2F-BE6B-A53416ABFA68}"/>
            </a:ext>
          </a:extLst>
        </xdr:cNvPr>
        <xdr:cNvSpPr/>
      </xdr:nvSpPr>
      <xdr:spPr>
        <a:xfrm>
          <a:off x="12763500" y="173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102326</xdr:rowOff>
    </xdr:from>
    <xdr:to>
      <xdr:col>71</xdr:col>
      <xdr:colOff>177800</xdr:colOff>
      <xdr:row>106</xdr:row>
      <xdr:rowOff>14151</xdr:rowOff>
    </xdr:to>
    <xdr:cxnSp macro="">
      <xdr:nvCxnSpPr>
        <xdr:cNvPr id="791" name="直線コネクタ 790">
          <a:extLst>
            <a:ext uri="{FF2B5EF4-FFF2-40B4-BE49-F238E27FC236}">
              <a16:creationId xmlns:a16="http://schemas.microsoft.com/office/drawing/2014/main" id="{69E02CD6-AA0B-4183-B8D0-E3BAAF72F2AF}"/>
            </a:ext>
          </a:extLst>
        </xdr:cNvPr>
        <xdr:cNvCxnSpPr/>
      </xdr:nvCxnSpPr>
      <xdr:spPr>
        <a:xfrm>
          <a:off x="12814300" y="17418776"/>
          <a:ext cx="889000" cy="76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792" name="n_1aveValue【公民館】&#10;有形固定資産減価償却率">
          <a:extLst>
            <a:ext uri="{FF2B5EF4-FFF2-40B4-BE49-F238E27FC236}">
              <a16:creationId xmlns:a16="http://schemas.microsoft.com/office/drawing/2014/main" id="{DE2C0E18-2603-4DD8-92FF-113E41EFE7DA}"/>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793" name="n_2aveValue【公民館】&#10;有形固定資産減価償却率">
          <a:extLst>
            <a:ext uri="{FF2B5EF4-FFF2-40B4-BE49-F238E27FC236}">
              <a16:creationId xmlns:a16="http://schemas.microsoft.com/office/drawing/2014/main" id="{413638BE-2DA2-4542-BDE4-BD54F4835CF1}"/>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794" name="n_3aveValue【公民館】&#10;有形固定資産減価償却率">
          <a:extLst>
            <a:ext uri="{FF2B5EF4-FFF2-40B4-BE49-F238E27FC236}">
              <a16:creationId xmlns:a16="http://schemas.microsoft.com/office/drawing/2014/main" id="{94EAAAF8-65D4-4559-B4D1-4C9CA48D3AE8}"/>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macro="" textlink="">
      <xdr:nvSpPr>
        <xdr:cNvPr id="795" name="n_4aveValue【公民館】&#10;有形固定資産減価償却率">
          <a:extLst>
            <a:ext uri="{FF2B5EF4-FFF2-40B4-BE49-F238E27FC236}">
              <a16:creationId xmlns:a16="http://schemas.microsoft.com/office/drawing/2014/main" id="{62C0F8C9-EEA1-4610-B93D-9B48813CB772}"/>
            </a:ext>
          </a:extLst>
        </xdr:cNvPr>
        <xdr:cNvSpPr txBox="1"/>
      </xdr:nvSpPr>
      <xdr:spPr>
        <a:xfrm>
          <a:off x="12611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142620</xdr:rowOff>
    </xdr:from>
    <xdr:ext cx="405111" cy="259045"/>
    <xdr:sp macro="" textlink="">
      <xdr:nvSpPr>
        <xdr:cNvPr id="796" name="n_1mainValue【公民館】&#10;有形固定資産減価償却率">
          <a:extLst>
            <a:ext uri="{FF2B5EF4-FFF2-40B4-BE49-F238E27FC236}">
              <a16:creationId xmlns:a16="http://schemas.microsoft.com/office/drawing/2014/main" id="{4E587B3E-E22F-4CA6-B8EA-BE5B4DE91D0A}"/>
            </a:ext>
          </a:extLst>
        </xdr:cNvPr>
        <xdr:cNvSpPr txBox="1"/>
      </xdr:nvSpPr>
      <xdr:spPr>
        <a:xfrm>
          <a:off x="152660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98533</xdr:rowOff>
    </xdr:from>
    <xdr:ext cx="405111" cy="259045"/>
    <xdr:sp macro="" textlink="">
      <xdr:nvSpPr>
        <xdr:cNvPr id="797" name="n_2mainValue【公民館】&#10;有形固定資産減価償却率">
          <a:extLst>
            <a:ext uri="{FF2B5EF4-FFF2-40B4-BE49-F238E27FC236}">
              <a16:creationId xmlns:a16="http://schemas.microsoft.com/office/drawing/2014/main" id="{4E91F0C4-587C-4D90-88A8-B6111CD2D577}"/>
            </a:ext>
          </a:extLst>
        </xdr:cNvPr>
        <xdr:cNvSpPr txBox="1"/>
      </xdr:nvSpPr>
      <xdr:spPr>
        <a:xfrm>
          <a:off x="143897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56078</xdr:rowOff>
    </xdr:from>
    <xdr:ext cx="405111" cy="259045"/>
    <xdr:sp macro="" textlink="">
      <xdr:nvSpPr>
        <xdr:cNvPr id="798" name="n_3mainValue【公民館】&#10;有形固定資産減価償却率">
          <a:extLst>
            <a:ext uri="{FF2B5EF4-FFF2-40B4-BE49-F238E27FC236}">
              <a16:creationId xmlns:a16="http://schemas.microsoft.com/office/drawing/2014/main" id="{E364206D-4F4C-470E-B77E-E0627995A75E}"/>
            </a:ext>
          </a:extLst>
        </xdr:cNvPr>
        <xdr:cNvSpPr txBox="1"/>
      </xdr:nvSpPr>
      <xdr:spPr>
        <a:xfrm>
          <a:off x="135007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169653</xdr:rowOff>
    </xdr:from>
    <xdr:ext cx="405111" cy="259045"/>
    <xdr:sp macro="" textlink="">
      <xdr:nvSpPr>
        <xdr:cNvPr id="799" name="n_4mainValue【公民館】&#10;有形固定資産減価償却率">
          <a:extLst>
            <a:ext uri="{FF2B5EF4-FFF2-40B4-BE49-F238E27FC236}">
              <a16:creationId xmlns:a16="http://schemas.microsoft.com/office/drawing/2014/main" id="{D65F29CA-DD30-490A-879A-555ECDB5F32E}"/>
            </a:ext>
          </a:extLst>
        </xdr:cNvPr>
        <xdr:cNvSpPr txBox="1"/>
      </xdr:nvSpPr>
      <xdr:spPr>
        <a:xfrm>
          <a:off x="12611744" y="1714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75738893-9F4A-4889-B5D3-86E0038A89D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4EC6D7C9-490C-4DBD-8D63-9C2E9D43B08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E2ADF7EE-FA88-44B5-A004-28C6E2769CF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8446964E-5952-4E80-AAA4-0BFE3C6BB17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5C8AE6DD-E44D-4DF0-BA2F-911FBCC3E4F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21528F95-80B1-492A-9B7F-D8F3E5A9397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AA862DBF-855F-409F-8450-9ED31F587BC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F8AAF3B9-67EF-444B-A301-68A48707D6C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764F29F6-E334-4B4B-ACE5-FFE80DAFC16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5F0D77A6-00EE-4D95-9B04-9EE0C82959F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38F2D9BE-5580-4264-8346-C0DBA5D4991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FC89D074-C0B3-4065-A9B8-E17AC623D00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CF56DDA9-9946-47DF-A584-7152DF7A092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20A81C9B-8B1E-44E5-B5E9-0615A5F06AC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054CF676-6D06-47A7-B8DE-A983FE39998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5" name="テキスト ボックス 814">
          <a:extLst>
            <a:ext uri="{FF2B5EF4-FFF2-40B4-BE49-F238E27FC236}">
              <a16:creationId xmlns:a16="http://schemas.microsoft.com/office/drawing/2014/main" id="{C932D7E0-8401-4AD1-BAC3-CCAC067EAC1C}"/>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6A1A3759-4774-480F-9D60-686AA8BDEBC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7" name="テキスト ボックス 816">
          <a:extLst>
            <a:ext uri="{FF2B5EF4-FFF2-40B4-BE49-F238E27FC236}">
              <a16:creationId xmlns:a16="http://schemas.microsoft.com/office/drawing/2014/main" id="{9654A021-B8A3-4B85-BFDC-F35A0D8A16BE}"/>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720F0BF8-6279-4F70-982B-E252250C891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9" name="テキスト ボックス 818">
          <a:extLst>
            <a:ext uri="{FF2B5EF4-FFF2-40B4-BE49-F238E27FC236}">
              <a16:creationId xmlns:a16="http://schemas.microsoft.com/office/drawing/2014/main" id="{DBF7CC5C-3CD2-4E4C-B6DA-3A27DD6BA653}"/>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707440D3-037D-49F9-827D-5B372C09823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1" name="テキスト ボックス 820">
          <a:extLst>
            <a:ext uri="{FF2B5EF4-FFF2-40B4-BE49-F238E27FC236}">
              <a16:creationId xmlns:a16="http://schemas.microsoft.com/office/drawing/2014/main" id="{C6816D41-71A9-4DE1-B9EA-94A0A20FE87A}"/>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2692E597-5249-4A6C-93A2-3D6C171208E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823" name="直線コネクタ 822">
          <a:extLst>
            <a:ext uri="{FF2B5EF4-FFF2-40B4-BE49-F238E27FC236}">
              <a16:creationId xmlns:a16="http://schemas.microsoft.com/office/drawing/2014/main" id="{B67E099D-B8AA-4582-931B-163BA1C7B4D2}"/>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24" name="【公民館】&#10;一人当たり面積最小値テキスト">
          <a:extLst>
            <a:ext uri="{FF2B5EF4-FFF2-40B4-BE49-F238E27FC236}">
              <a16:creationId xmlns:a16="http://schemas.microsoft.com/office/drawing/2014/main" id="{CA8A7934-10AD-41B2-9EFA-104C84A91FEC}"/>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25" name="直線コネクタ 824">
          <a:extLst>
            <a:ext uri="{FF2B5EF4-FFF2-40B4-BE49-F238E27FC236}">
              <a16:creationId xmlns:a16="http://schemas.microsoft.com/office/drawing/2014/main" id="{7CAB1CC8-48E7-41D1-B7DE-E95B152A08F8}"/>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826" name="【公民館】&#10;一人当たり面積最大値テキスト">
          <a:extLst>
            <a:ext uri="{FF2B5EF4-FFF2-40B4-BE49-F238E27FC236}">
              <a16:creationId xmlns:a16="http://schemas.microsoft.com/office/drawing/2014/main" id="{88842F4D-36EF-4E36-B697-B5130973883B}"/>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827" name="直線コネクタ 826">
          <a:extLst>
            <a:ext uri="{FF2B5EF4-FFF2-40B4-BE49-F238E27FC236}">
              <a16:creationId xmlns:a16="http://schemas.microsoft.com/office/drawing/2014/main" id="{8DFAA4A4-2433-4AEA-8872-1306BE7F787F}"/>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828" name="【公民館】&#10;一人当たり面積平均値テキスト">
          <a:extLst>
            <a:ext uri="{FF2B5EF4-FFF2-40B4-BE49-F238E27FC236}">
              <a16:creationId xmlns:a16="http://schemas.microsoft.com/office/drawing/2014/main" id="{9488649A-234A-4F6A-A25E-69FB19A95057}"/>
            </a:ext>
          </a:extLst>
        </xdr:cNvPr>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829" name="フローチャート: 判断 828">
          <a:extLst>
            <a:ext uri="{FF2B5EF4-FFF2-40B4-BE49-F238E27FC236}">
              <a16:creationId xmlns:a16="http://schemas.microsoft.com/office/drawing/2014/main" id="{2FBED4EB-A176-4756-9D5A-7CA241144791}"/>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830" name="フローチャート: 判断 829">
          <a:extLst>
            <a:ext uri="{FF2B5EF4-FFF2-40B4-BE49-F238E27FC236}">
              <a16:creationId xmlns:a16="http://schemas.microsoft.com/office/drawing/2014/main" id="{C174422F-2518-47F6-8FC8-242E8B4B6FE1}"/>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831" name="フローチャート: 判断 830">
          <a:extLst>
            <a:ext uri="{FF2B5EF4-FFF2-40B4-BE49-F238E27FC236}">
              <a16:creationId xmlns:a16="http://schemas.microsoft.com/office/drawing/2014/main" id="{A3F19AEA-5E14-4F91-B667-D0626A0ED010}"/>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832" name="フローチャート: 判断 831">
          <a:extLst>
            <a:ext uri="{FF2B5EF4-FFF2-40B4-BE49-F238E27FC236}">
              <a16:creationId xmlns:a16="http://schemas.microsoft.com/office/drawing/2014/main" id="{92413114-1C72-47AD-81FC-F33379471E5B}"/>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833" name="フローチャート: 判断 832">
          <a:extLst>
            <a:ext uri="{FF2B5EF4-FFF2-40B4-BE49-F238E27FC236}">
              <a16:creationId xmlns:a16="http://schemas.microsoft.com/office/drawing/2014/main" id="{FAC11D65-D35E-49EC-A691-198F948EE9A5}"/>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D42D903A-67F7-4CAD-9FBD-94C3FFD2005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7A00C80-C65A-4C96-9579-8AFE49269E0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DD20C0E8-380A-463D-9DCE-AE2514FDC60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6126F5DB-FA98-47C3-9E17-BDE49920953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E4AC3E8C-8BBF-4D38-AEC2-5134078A7B2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88188</xdr:rowOff>
    </xdr:from>
    <xdr:to>
      <xdr:col>116</xdr:col>
      <xdr:colOff>114300</xdr:colOff>
      <xdr:row>109</xdr:row>
      <xdr:rowOff>18338</xdr:rowOff>
    </xdr:to>
    <xdr:sp macro="" textlink="">
      <xdr:nvSpPr>
        <xdr:cNvPr id="839" name="楕円 838">
          <a:extLst>
            <a:ext uri="{FF2B5EF4-FFF2-40B4-BE49-F238E27FC236}">
              <a16:creationId xmlns:a16="http://schemas.microsoft.com/office/drawing/2014/main" id="{FB9A70B1-BF29-4890-ADDE-DCE4C38A2C15}"/>
            </a:ext>
          </a:extLst>
        </xdr:cNvPr>
        <xdr:cNvSpPr/>
      </xdr:nvSpPr>
      <xdr:spPr>
        <a:xfrm>
          <a:off x="22110700" y="186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3115</xdr:rowOff>
    </xdr:from>
    <xdr:ext cx="469744" cy="259045"/>
    <xdr:sp macro="" textlink="">
      <xdr:nvSpPr>
        <xdr:cNvPr id="840" name="【公民館】&#10;一人当たり面積該当値テキスト">
          <a:extLst>
            <a:ext uri="{FF2B5EF4-FFF2-40B4-BE49-F238E27FC236}">
              <a16:creationId xmlns:a16="http://schemas.microsoft.com/office/drawing/2014/main" id="{4471B9F7-3BC1-404E-8E24-2C429349AF83}"/>
            </a:ext>
          </a:extLst>
        </xdr:cNvPr>
        <xdr:cNvSpPr txBox="1"/>
      </xdr:nvSpPr>
      <xdr:spPr>
        <a:xfrm>
          <a:off x="22199600" y="185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88418</xdr:rowOff>
    </xdr:from>
    <xdr:to>
      <xdr:col>112</xdr:col>
      <xdr:colOff>38100</xdr:colOff>
      <xdr:row>109</xdr:row>
      <xdr:rowOff>18568</xdr:rowOff>
    </xdr:to>
    <xdr:sp macro="" textlink="">
      <xdr:nvSpPr>
        <xdr:cNvPr id="841" name="楕円 840">
          <a:extLst>
            <a:ext uri="{FF2B5EF4-FFF2-40B4-BE49-F238E27FC236}">
              <a16:creationId xmlns:a16="http://schemas.microsoft.com/office/drawing/2014/main" id="{952948C9-022C-4620-AEB1-0AA95325C289}"/>
            </a:ext>
          </a:extLst>
        </xdr:cNvPr>
        <xdr:cNvSpPr/>
      </xdr:nvSpPr>
      <xdr:spPr>
        <a:xfrm>
          <a:off x="21272500" y="1860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138988</xdr:rowOff>
    </xdr:from>
    <xdr:to>
      <xdr:col>116</xdr:col>
      <xdr:colOff>63500</xdr:colOff>
      <xdr:row>108</xdr:row>
      <xdr:rowOff>139218</xdr:rowOff>
    </xdr:to>
    <xdr:cxnSp macro="">
      <xdr:nvCxnSpPr>
        <xdr:cNvPr id="842" name="直線コネクタ 841">
          <a:extLst>
            <a:ext uri="{FF2B5EF4-FFF2-40B4-BE49-F238E27FC236}">
              <a16:creationId xmlns:a16="http://schemas.microsoft.com/office/drawing/2014/main" id="{F8316416-9F6A-4248-B1F6-EF9C359176B8}"/>
            </a:ext>
          </a:extLst>
        </xdr:cNvPr>
        <xdr:cNvCxnSpPr/>
      </xdr:nvCxnSpPr>
      <xdr:spPr>
        <a:xfrm flipV="1">
          <a:off x="21323300" y="18655588"/>
          <a:ext cx="8382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88418</xdr:rowOff>
    </xdr:from>
    <xdr:to>
      <xdr:col>107</xdr:col>
      <xdr:colOff>101600</xdr:colOff>
      <xdr:row>109</xdr:row>
      <xdr:rowOff>18568</xdr:rowOff>
    </xdr:to>
    <xdr:sp macro="" textlink="">
      <xdr:nvSpPr>
        <xdr:cNvPr id="843" name="楕円 842">
          <a:extLst>
            <a:ext uri="{FF2B5EF4-FFF2-40B4-BE49-F238E27FC236}">
              <a16:creationId xmlns:a16="http://schemas.microsoft.com/office/drawing/2014/main" id="{8FA6ABCE-EF79-4BD4-AD70-8241123C4B1B}"/>
            </a:ext>
          </a:extLst>
        </xdr:cNvPr>
        <xdr:cNvSpPr/>
      </xdr:nvSpPr>
      <xdr:spPr>
        <a:xfrm>
          <a:off x="20383500" y="1860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139218</xdr:rowOff>
    </xdr:from>
    <xdr:to>
      <xdr:col>111</xdr:col>
      <xdr:colOff>177800</xdr:colOff>
      <xdr:row>108</xdr:row>
      <xdr:rowOff>139218</xdr:rowOff>
    </xdr:to>
    <xdr:cxnSp macro="">
      <xdr:nvCxnSpPr>
        <xdr:cNvPr id="844" name="直線コネクタ 843">
          <a:extLst>
            <a:ext uri="{FF2B5EF4-FFF2-40B4-BE49-F238E27FC236}">
              <a16:creationId xmlns:a16="http://schemas.microsoft.com/office/drawing/2014/main" id="{C7F8C14F-C112-407A-8BFE-032FB2EED33B}"/>
            </a:ext>
          </a:extLst>
        </xdr:cNvPr>
        <xdr:cNvCxnSpPr/>
      </xdr:nvCxnSpPr>
      <xdr:spPr>
        <a:xfrm>
          <a:off x="20434300" y="186558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88570</xdr:rowOff>
    </xdr:from>
    <xdr:to>
      <xdr:col>102</xdr:col>
      <xdr:colOff>165100</xdr:colOff>
      <xdr:row>109</xdr:row>
      <xdr:rowOff>18720</xdr:rowOff>
    </xdr:to>
    <xdr:sp macro="" textlink="">
      <xdr:nvSpPr>
        <xdr:cNvPr id="845" name="楕円 844">
          <a:extLst>
            <a:ext uri="{FF2B5EF4-FFF2-40B4-BE49-F238E27FC236}">
              <a16:creationId xmlns:a16="http://schemas.microsoft.com/office/drawing/2014/main" id="{7335ADFB-86C9-4B32-BC83-362A644C3DB6}"/>
            </a:ext>
          </a:extLst>
        </xdr:cNvPr>
        <xdr:cNvSpPr/>
      </xdr:nvSpPr>
      <xdr:spPr>
        <a:xfrm>
          <a:off x="19494500" y="186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139218</xdr:rowOff>
    </xdr:from>
    <xdr:to>
      <xdr:col>107</xdr:col>
      <xdr:colOff>50800</xdr:colOff>
      <xdr:row>108</xdr:row>
      <xdr:rowOff>139370</xdr:rowOff>
    </xdr:to>
    <xdr:cxnSp macro="">
      <xdr:nvCxnSpPr>
        <xdr:cNvPr id="846" name="直線コネクタ 845">
          <a:extLst>
            <a:ext uri="{FF2B5EF4-FFF2-40B4-BE49-F238E27FC236}">
              <a16:creationId xmlns:a16="http://schemas.microsoft.com/office/drawing/2014/main" id="{6DD55A4C-FCF0-4AD0-9672-81ED1A427566}"/>
            </a:ext>
          </a:extLst>
        </xdr:cNvPr>
        <xdr:cNvCxnSpPr/>
      </xdr:nvCxnSpPr>
      <xdr:spPr>
        <a:xfrm flipV="1">
          <a:off x="19545300" y="18655818"/>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88494</xdr:rowOff>
    </xdr:from>
    <xdr:to>
      <xdr:col>98</xdr:col>
      <xdr:colOff>38100</xdr:colOff>
      <xdr:row>109</xdr:row>
      <xdr:rowOff>18644</xdr:rowOff>
    </xdr:to>
    <xdr:sp macro="" textlink="">
      <xdr:nvSpPr>
        <xdr:cNvPr id="847" name="楕円 846">
          <a:extLst>
            <a:ext uri="{FF2B5EF4-FFF2-40B4-BE49-F238E27FC236}">
              <a16:creationId xmlns:a16="http://schemas.microsoft.com/office/drawing/2014/main" id="{8CA83358-2B4C-4886-BE34-470CF447A0B8}"/>
            </a:ext>
          </a:extLst>
        </xdr:cNvPr>
        <xdr:cNvSpPr/>
      </xdr:nvSpPr>
      <xdr:spPr>
        <a:xfrm>
          <a:off x="18605500" y="1860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139294</xdr:rowOff>
    </xdr:from>
    <xdr:to>
      <xdr:col>102</xdr:col>
      <xdr:colOff>114300</xdr:colOff>
      <xdr:row>108</xdr:row>
      <xdr:rowOff>139370</xdr:rowOff>
    </xdr:to>
    <xdr:cxnSp macro="">
      <xdr:nvCxnSpPr>
        <xdr:cNvPr id="848" name="直線コネクタ 847">
          <a:extLst>
            <a:ext uri="{FF2B5EF4-FFF2-40B4-BE49-F238E27FC236}">
              <a16:creationId xmlns:a16="http://schemas.microsoft.com/office/drawing/2014/main" id="{5C17B45A-A0D4-45E2-BAD8-C7004B6BECD2}"/>
            </a:ext>
          </a:extLst>
        </xdr:cNvPr>
        <xdr:cNvCxnSpPr/>
      </xdr:nvCxnSpPr>
      <xdr:spPr>
        <a:xfrm>
          <a:off x="18656300" y="1865589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849" name="n_1aveValue【公民館】&#10;一人当たり面積">
          <a:extLst>
            <a:ext uri="{FF2B5EF4-FFF2-40B4-BE49-F238E27FC236}">
              <a16:creationId xmlns:a16="http://schemas.microsoft.com/office/drawing/2014/main" id="{EA561DA8-C856-4372-99A4-51A0B970CA9B}"/>
            </a:ext>
          </a:extLst>
        </xdr:cNvPr>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850" name="n_2aveValue【公民館】&#10;一人当たり面積">
          <a:extLst>
            <a:ext uri="{FF2B5EF4-FFF2-40B4-BE49-F238E27FC236}">
              <a16:creationId xmlns:a16="http://schemas.microsoft.com/office/drawing/2014/main" id="{D5641257-4F2C-4B09-B842-2F4C5727A2FF}"/>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851" name="n_3aveValue【公民館】&#10;一人当たり面積">
          <a:extLst>
            <a:ext uri="{FF2B5EF4-FFF2-40B4-BE49-F238E27FC236}">
              <a16:creationId xmlns:a16="http://schemas.microsoft.com/office/drawing/2014/main" id="{F650DE42-56EC-4AC6-9030-2372D3927031}"/>
            </a:ext>
          </a:extLst>
        </xdr:cNvPr>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852" name="n_4aveValue【公民館】&#10;一人当たり面積">
          <a:extLst>
            <a:ext uri="{FF2B5EF4-FFF2-40B4-BE49-F238E27FC236}">
              <a16:creationId xmlns:a16="http://schemas.microsoft.com/office/drawing/2014/main" id="{2856CBB3-A647-4061-B9BE-939D329223C3}"/>
            </a:ext>
          </a:extLst>
        </xdr:cNvPr>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9695</xdr:rowOff>
    </xdr:from>
    <xdr:ext cx="469744" cy="259045"/>
    <xdr:sp macro="" textlink="">
      <xdr:nvSpPr>
        <xdr:cNvPr id="853" name="n_1mainValue【公民館】&#10;一人当たり面積">
          <a:extLst>
            <a:ext uri="{FF2B5EF4-FFF2-40B4-BE49-F238E27FC236}">
              <a16:creationId xmlns:a16="http://schemas.microsoft.com/office/drawing/2014/main" id="{BEDA3BED-9BE6-4D6D-92C8-5B45EEDEACEB}"/>
            </a:ext>
          </a:extLst>
        </xdr:cNvPr>
        <xdr:cNvSpPr txBox="1"/>
      </xdr:nvSpPr>
      <xdr:spPr>
        <a:xfrm>
          <a:off x="21075727" y="1869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9695</xdr:rowOff>
    </xdr:from>
    <xdr:ext cx="469744" cy="259045"/>
    <xdr:sp macro="" textlink="">
      <xdr:nvSpPr>
        <xdr:cNvPr id="854" name="n_2mainValue【公民館】&#10;一人当たり面積">
          <a:extLst>
            <a:ext uri="{FF2B5EF4-FFF2-40B4-BE49-F238E27FC236}">
              <a16:creationId xmlns:a16="http://schemas.microsoft.com/office/drawing/2014/main" id="{0780F81D-6783-48F9-9D69-37B0E10554F4}"/>
            </a:ext>
          </a:extLst>
        </xdr:cNvPr>
        <xdr:cNvSpPr txBox="1"/>
      </xdr:nvSpPr>
      <xdr:spPr>
        <a:xfrm>
          <a:off x="20199427" y="1869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9847</xdr:rowOff>
    </xdr:from>
    <xdr:ext cx="469744" cy="259045"/>
    <xdr:sp macro="" textlink="">
      <xdr:nvSpPr>
        <xdr:cNvPr id="855" name="n_3mainValue【公民館】&#10;一人当たり面積">
          <a:extLst>
            <a:ext uri="{FF2B5EF4-FFF2-40B4-BE49-F238E27FC236}">
              <a16:creationId xmlns:a16="http://schemas.microsoft.com/office/drawing/2014/main" id="{91EF1B5F-CA51-4F9F-BF92-017602DDC67F}"/>
            </a:ext>
          </a:extLst>
        </xdr:cNvPr>
        <xdr:cNvSpPr txBox="1"/>
      </xdr:nvSpPr>
      <xdr:spPr>
        <a:xfrm>
          <a:off x="19310427" y="1869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9771</xdr:rowOff>
    </xdr:from>
    <xdr:ext cx="469744" cy="259045"/>
    <xdr:sp macro="" textlink="">
      <xdr:nvSpPr>
        <xdr:cNvPr id="856" name="n_4mainValue【公民館】&#10;一人当たり面積">
          <a:extLst>
            <a:ext uri="{FF2B5EF4-FFF2-40B4-BE49-F238E27FC236}">
              <a16:creationId xmlns:a16="http://schemas.microsoft.com/office/drawing/2014/main" id="{EDBB3EF3-1015-4505-912B-C2280D5350F0}"/>
            </a:ext>
          </a:extLst>
        </xdr:cNvPr>
        <xdr:cNvSpPr txBox="1"/>
      </xdr:nvSpPr>
      <xdr:spPr>
        <a:xfrm>
          <a:off x="18421427" y="1869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7C57971A-318F-4E4C-B85B-EF7DD4F45F9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7E744499-A4C5-4694-8D67-78E955199BE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7CF9C227-C99F-40A4-8410-A818CF8A3A7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認定こども園・幼稚園・保育所」や「学校教育系施設」については、過去の統合事業等により類似団体平均を下回っている。「道路」や「橋梁」などについても類似団体平均を下回っているが、公共施設総合管理計画や個別計画等に基づき、施設の現状を把握したうえで計画的な更新を行い、老朽化の進行に注意す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8EAAB9A-56D3-47ED-85FB-D4D457F8B5C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31A96A0-2912-4E8F-85F9-CA1B54FE396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91DA10A-2D0C-412E-98E2-9627F5BFF18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59D60C4-6DAE-43EC-9ECC-C1FFBF54F7C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6D76132-AF21-42CD-A9F5-7D4418D7E30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25003C5-DA43-498A-B7B8-821B9AF3100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A0245E-FDBE-472B-8DD0-475B59F49C0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D41519B-0BA6-4DDA-B1E9-31284544F5B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C5BAEF3-95B7-41D0-927A-FA53E5CD79A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CFBE7B5-1D27-4442-8DCE-265CD058976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2,987
2,960
63.63
4,970,940
4,703,117
227,474
2,267,363
5,000,665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A830C0B-AE1F-4462-A85E-B02D1597404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C77637F-FD33-43AC-AECD-ACD4DDC3455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9673CB8-78D0-4FA9-96E3-5C98130051C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629E0CB-22BE-48AA-92D3-C4351B06662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342B086-8DD9-472F-BB4D-7CEB4FE9BBB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BC04D36-D6C6-45A2-B22D-ED4D4ACCB3A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591DDD1-BB3A-4DED-926B-AC8F1DA62F0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C91CAA8-8228-4697-8EFB-73E82ECAE72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E2E217D-9852-49A2-B244-0FE742424A2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583471C-FA10-4AC1-A5CB-7C18F414105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200D4C4-360F-49C7-B26E-D178C518E77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4259ADF-17DC-41E6-9EB3-A1A50713156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1AD6CF-38FA-44E7-B4E2-D164781C733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2ED97AC-6C59-4109-9D50-CE9B938C396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FBF9BB9-751C-489A-8676-CB50FD28306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8F0F81E-973E-49DA-B4E4-DEEFCFF9C09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86CDBA8-AD47-4F6F-8877-67D69C9667F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1F0D34E-5220-448A-8DA8-31B5030865A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8CD280B-4BCE-46AD-9B30-D04DE550DA9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3D63283-8E6F-4989-A2C8-A09CFDC08B3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FA7DD67-038C-42E0-8794-F6C462C1683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639A79D-295C-4FAC-ADF6-15C0DC9C19A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28</xdr:row>
      <xdr:rowOff>50800</xdr:rowOff>
    </xdr:from>
    <xdr:to>
      <xdr:col>12</xdr:col>
      <xdr:colOff>0</xdr:colOff>
      <xdr:row>29</xdr:row>
      <xdr:rowOff>133350</xdr:rowOff>
    </xdr:to>
    <xdr:sp macro="" textlink="">
      <xdr:nvSpPr>
        <xdr:cNvPr id="34" name="正方形/長方形 33">
          <a:extLst>
            <a:ext uri="{FF2B5EF4-FFF2-40B4-BE49-F238E27FC236}">
              <a16:creationId xmlns:a16="http://schemas.microsoft.com/office/drawing/2014/main" id="{CD7E01BF-E63F-4A3A-8B87-BF4367622EE4}"/>
            </a:ext>
          </a:extLst>
        </xdr:cNvPr>
        <xdr:cNvSpPr/>
      </xdr:nvSpPr>
      <xdr:spPr>
        <a:xfrm>
          <a:off x="76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29</xdr:row>
      <xdr:rowOff>82550</xdr:rowOff>
    </xdr:from>
    <xdr:to>
      <xdr:col>12</xdr:col>
      <xdr:colOff>0</xdr:colOff>
      <xdr:row>30</xdr:row>
      <xdr:rowOff>165100</xdr:rowOff>
    </xdr:to>
    <xdr:sp macro="" textlink="">
      <xdr:nvSpPr>
        <xdr:cNvPr id="35" name="正方形/長方形 34">
          <a:extLst>
            <a:ext uri="{FF2B5EF4-FFF2-40B4-BE49-F238E27FC236}">
              <a16:creationId xmlns:a16="http://schemas.microsoft.com/office/drawing/2014/main" id="{883A36A2-D325-48C5-B861-D0410AFB0687}"/>
            </a:ext>
          </a:extLst>
        </xdr:cNvPr>
        <xdr:cNvSpPr/>
      </xdr:nvSpPr>
      <xdr:spPr>
        <a:xfrm>
          <a:off x="76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28</xdr:row>
      <xdr:rowOff>50800</xdr:rowOff>
    </xdr:from>
    <xdr:to>
      <xdr:col>18</xdr:col>
      <xdr:colOff>127000</xdr:colOff>
      <xdr:row>29</xdr:row>
      <xdr:rowOff>133350</xdr:rowOff>
    </xdr:to>
    <xdr:sp macro="" textlink="">
      <xdr:nvSpPr>
        <xdr:cNvPr id="36" name="正方形/長方形 35">
          <a:extLst>
            <a:ext uri="{FF2B5EF4-FFF2-40B4-BE49-F238E27FC236}">
              <a16:creationId xmlns:a16="http://schemas.microsoft.com/office/drawing/2014/main" id="{9F6A3170-D38F-4F99-BE0F-180B1F04D137}"/>
            </a:ext>
          </a:extLst>
        </xdr:cNvPr>
        <xdr:cNvSpPr/>
      </xdr:nvSpPr>
      <xdr:spPr>
        <a:xfrm>
          <a:off x="20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29</xdr:row>
      <xdr:rowOff>82550</xdr:rowOff>
    </xdr:from>
    <xdr:to>
      <xdr:col>18</xdr:col>
      <xdr:colOff>127000</xdr:colOff>
      <xdr:row>30</xdr:row>
      <xdr:rowOff>165100</xdr:rowOff>
    </xdr:to>
    <xdr:sp macro="" textlink="">
      <xdr:nvSpPr>
        <xdr:cNvPr id="37" name="正方形/長方形 36">
          <a:extLst>
            <a:ext uri="{FF2B5EF4-FFF2-40B4-BE49-F238E27FC236}">
              <a16:creationId xmlns:a16="http://schemas.microsoft.com/office/drawing/2014/main" id="{48CFBBB0-07D9-463B-A448-E108B5149877}"/>
            </a:ext>
          </a:extLst>
        </xdr:cNvPr>
        <xdr:cNvSpPr/>
      </xdr:nvSpPr>
      <xdr:spPr>
        <a:xfrm>
          <a:off x="20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8" name="正方形/長方形 37">
          <a:extLst>
            <a:ext uri="{FF2B5EF4-FFF2-40B4-BE49-F238E27FC236}">
              <a16:creationId xmlns:a16="http://schemas.microsoft.com/office/drawing/2014/main" id="{2901F99E-8742-4F29-91DF-0B7D5C13966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9" name="正方形/長方形 38">
          <a:extLst>
            <a:ext uri="{FF2B5EF4-FFF2-40B4-BE49-F238E27FC236}">
              <a16:creationId xmlns:a16="http://schemas.microsoft.com/office/drawing/2014/main" id="{2746AAD5-249D-4F64-BE03-EF3D3513F9A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28</xdr:row>
      <xdr:rowOff>50800</xdr:rowOff>
    </xdr:from>
    <xdr:to>
      <xdr:col>42</xdr:col>
      <xdr:colOff>127000</xdr:colOff>
      <xdr:row>29</xdr:row>
      <xdr:rowOff>133350</xdr:rowOff>
    </xdr:to>
    <xdr:sp macro="" textlink="">
      <xdr:nvSpPr>
        <xdr:cNvPr id="40" name="正方形/長方形 39">
          <a:extLst>
            <a:ext uri="{FF2B5EF4-FFF2-40B4-BE49-F238E27FC236}">
              <a16:creationId xmlns:a16="http://schemas.microsoft.com/office/drawing/2014/main" id="{7D71B4CA-B174-4357-8D33-A2B1AC87520F}"/>
            </a:ext>
          </a:extLst>
        </xdr:cNvPr>
        <xdr:cNvSpPr/>
      </xdr:nvSpPr>
      <xdr:spPr>
        <a:xfrm>
          <a:off x="660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29</xdr:row>
      <xdr:rowOff>82550</xdr:rowOff>
    </xdr:from>
    <xdr:to>
      <xdr:col>42</xdr:col>
      <xdr:colOff>127000</xdr:colOff>
      <xdr:row>30</xdr:row>
      <xdr:rowOff>165100</xdr:rowOff>
    </xdr:to>
    <xdr:sp macro="" textlink="">
      <xdr:nvSpPr>
        <xdr:cNvPr id="41" name="正方形/長方形 40">
          <a:extLst>
            <a:ext uri="{FF2B5EF4-FFF2-40B4-BE49-F238E27FC236}">
              <a16:creationId xmlns:a16="http://schemas.microsoft.com/office/drawing/2014/main" id="{B7FA98A4-4452-4F0C-BCA4-2ECAC064BE3C}"/>
            </a:ext>
          </a:extLst>
        </xdr:cNvPr>
        <xdr:cNvSpPr/>
      </xdr:nvSpPr>
      <xdr:spPr>
        <a:xfrm>
          <a:off x="660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28</xdr:row>
      <xdr:rowOff>50800</xdr:rowOff>
    </xdr:from>
    <xdr:to>
      <xdr:col>49</xdr:col>
      <xdr:colOff>63500</xdr:colOff>
      <xdr:row>29</xdr:row>
      <xdr:rowOff>133350</xdr:rowOff>
    </xdr:to>
    <xdr:sp macro="" textlink="">
      <xdr:nvSpPr>
        <xdr:cNvPr id="42" name="正方形/長方形 41">
          <a:extLst>
            <a:ext uri="{FF2B5EF4-FFF2-40B4-BE49-F238E27FC236}">
              <a16:creationId xmlns:a16="http://schemas.microsoft.com/office/drawing/2014/main" id="{63857703-7330-4A18-96B2-A5B92439216F}"/>
            </a:ext>
          </a:extLst>
        </xdr:cNvPr>
        <xdr:cNvSpPr/>
      </xdr:nvSpPr>
      <xdr:spPr>
        <a:xfrm>
          <a:off x="78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29</xdr:row>
      <xdr:rowOff>82550</xdr:rowOff>
    </xdr:from>
    <xdr:to>
      <xdr:col>49</xdr:col>
      <xdr:colOff>63500</xdr:colOff>
      <xdr:row>30</xdr:row>
      <xdr:rowOff>165100</xdr:rowOff>
    </xdr:to>
    <xdr:sp macro="" textlink="">
      <xdr:nvSpPr>
        <xdr:cNvPr id="43" name="正方形/長方形 42">
          <a:extLst>
            <a:ext uri="{FF2B5EF4-FFF2-40B4-BE49-F238E27FC236}">
              <a16:creationId xmlns:a16="http://schemas.microsoft.com/office/drawing/2014/main" id="{E649F03C-478E-4044-8685-FC006C78FDD0}"/>
            </a:ext>
          </a:extLst>
        </xdr:cNvPr>
        <xdr:cNvSpPr/>
      </xdr:nvSpPr>
      <xdr:spPr>
        <a:xfrm>
          <a:off x="78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4" name="正方形/長方形 43">
          <a:extLst>
            <a:ext uri="{FF2B5EF4-FFF2-40B4-BE49-F238E27FC236}">
              <a16:creationId xmlns:a16="http://schemas.microsoft.com/office/drawing/2014/main" id="{A66D6FA0-A89A-454C-BDAD-8F1D970796B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5" name="正方形/長方形 44">
          <a:extLst>
            <a:ext uri="{FF2B5EF4-FFF2-40B4-BE49-F238E27FC236}">
              <a16:creationId xmlns:a16="http://schemas.microsoft.com/office/drawing/2014/main" id="{C6682208-503A-4AE9-B9C0-EA16D6B2C54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6" name="正方形/長方形 45">
          <a:extLst>
            <a:ext uri="{FF2B5EF4-FFF2-40B4-BE49-F238E27FC236}">
              <a16:creationId xmlns:a16="http://schemas.microsoft.com/office/drawing/2014/main" id="{9F82BDB9-9B72-404C-882F-86CF96AA5C7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47" name="正方形/長方形 46">
          <a:extLst>
            <a:ext uri="{FF2B5EF4-FFF2-40B4-BE49-F238E27FC236}">
              <a16:creationId xmlns:a16="http://schemas.microsoft.com/office/drawing/2014/main" id="{9CD3DF4D-5E82-49F2-953D-D26B5B7B66F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48" name="正方形/長方形 47">
          <a:extLst>
            <a:ext uri="{FF2B5EF4-FFF2-40B4-BE49-F238E27FC236}">
              <a16:creationId xmlns:a16="http://schemas.microsoft.com/office/drawing/2014/main" id="{11288FE0-175D-45D1-9369-017DCF68EA4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49" name="正方形/長方形 48">
          <a:extLst>
            <a:ext uri="{FF2B5EF4-FFF2-40B4-BE49-F238E27FC236}">
              <a16:creationId xmlns:a16="http://schemas.microsoft.com/office/drawing/2014/main" id="{91163FFB-995C-413E-8AFB-1C839021412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0" name="正方形/長方形 49">
          <a:extLst>
            <a:ext uri="{FF2B5EF4-FFF2-40B4-BE49-F238E27FC236}">
              <a16:creationId xmlns:a16="http://schemas.microsoft.com/office/drawing/2014/main" id="{C72910C9-08F5-49F4-89F5-79B9E3FE679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1" name="正方形/長方形 50">
          <a:extLst>
            <a:ext uri="{FF2B5EF4-FFF2-40B4-BE49-F238E27FC236}">
              <a16:creationId xmlns:a16="http://schemas.microsoft.com/office/drawing/2014/main" id="{E225D7A9-32C6-4AE6-B805-3CE26A2EBD5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2" name="正方形/長方形 51">
          <a:extLst>
            <a:ext uri="{FF2B5EF4-FFF2-40B4-BE49-F238E27FC236}">
              <a16:creationId xmlns:a16="http://schemas.microsoft.com/office/drawing/2014/main" id="{BDB9940C-3C3C-4F82-BB97-749816D966B7}"/>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3" name="正方形/長方形 52">
          <a:extLst>
            <a:ext uri="{FF2B5EF4-FFF2-40B4-BE49-F238E27FC236}">
              <a16:creationId xmlns:a16="http://schemas.microsoft.com/office/drawing/2014/main" id="{27FC4414-6EBB-4844-872D-E942477A71D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4" name="正方形/長方形 53">
          <a:extLst>
            <a:ext uri="{FF2B5EF4-FFF2-40B4-BE49-F238E27FC236}">
              <a16:creationId xmlns:a16="http://schemas.microsoft.com/office/drawing/2014/main" id="{FF9F9E7B-60A4-4041-BDB3-0EC64321519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5" name="正方形/長方形 54">
          <a:extLst>
            <a:ext uri="{FF2B5EF4-FFF2-40B4-BE49-F238E27FC236}">
              <a16:creationId xmlns:a16="http://schemas.microsoft.com/office/drawing/2014/main" id="{0AE909BC-B2A3-4455-A433-57693DA27E1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6" name="正方形/長方形 55">
          <a:extLst>
            <a:ext uri="{FF2B5EF4-FFF2-40B4-BE49-F238E27FC236}">
              <a16:creationId xmlns:a16="http://schemas.microsoft.com/office/drawing/2014/main" id="{B3A1A0E4-96A9-4735-8B5D-3E73243FFB0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57" name="正方形/長方形 56">
          <a:extLst>
            <a:ext uri="{FF2B5EF4-FFF2-40B4-BE49-F238E27FC236}">
              <a16:creationId xmlns:a16="http://schemas.microsoft.com/office/drawing/2014/main" id="{C545B9A1-2BCA-43FD-82A4-0DF21EF64B2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58" name="正方形/長方形 57">
          <a:extLst>
            <a:ext uri="{FF2B5EF4-FFF2-40B4-BE49-F238E27FC236}">
              <a16:creationId xmlns:a16="http://schemas.microsoft.com/office/drawing/2014/main" id="{D9630F6D-0183-4826-BE21-E3FC43ADAA5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59" name="正方形/長方形 58">
          <a:extLst>
            <a:ext uri="{FF2B5EF4-FFF2-40B4-BE49-F238E27FC236}">
              <a16:creationId xmlns:a16="http://schemas.microsoft.com/office/drawing/2014/main" id="{C4903180-B5B9-4189-9D4D-69A848FF487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0" name="正方形/長方形 59">
          <a:extLst>
            <a:ext uri="{FF2B5EF4-FFF2-40B4-BE49-F238E27FC236}">
              <a16:creationId xmlns:a16="http://schemas.microsoft.com/office/drawing/2014/main" id="{F2D81F48-0F83-4B88-A42E-C303E5A94738}"/>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1" name="正方形/長方形 60">
          <a:extLst>
            <a:ext uri="{FF2B5EF4-FFF2-40B4-BE49-F238E27FC236}">
              <a16:creationId xmlns:a16="http://schemas.microsoft.com/office/drawing/2014/main" id="{770BEA61-BBA8-4939-A78C-6DDFDC93EAA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2" name="正方形/長方形 61">
          <a:extLst>
            <a:ext uri="{FF2B5EF4-FFF2-40B4-BE49-F238E27FC236}">
              <a16:creationId xmlns:a16="http://schemas.microsoft.com/office/drawing/2014/main" id="{E4BE2FAA-588A-46BB-9304-11C1ACDBC90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3" name="正方形/長方形 62">
          <a:extLst>
            <a:ext uri="{FF2B5EF4-FFF2-40B4-BE49-F238E27FC236}">
              <a16:creationId xmlns:a16="http://schemas.microsoft.com/office/drawing/2014/main" id="{39A79D8E-4556-486F-8444-28F472879BA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4" name="正方形/長方形 63">
          <a:extLst>
            <a:ext uri="{FF2B5EF4-FFF2-40B4-BE49-F238E27FC236}">
              <a16:creationId xmlns:a16="http://schemas.microsoft.com/office/drawing/2014/main" id="{2754DD4F-99AE-44E6-8A49-A16D9CDFB6F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5" name="正方形/長方形 64">
          <a:extLst>
            <a:ext uri="{FF2B5EF4-FFF2-40B4-BE49-F238E27FC236}">
              <a16:creationId xmlns:a16="http://schemas.microsoft.com/office/drawing/2014/main" id="{F916C865-F55F-4519-A95A-598AE19582E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6" name="正方形/長方形 65">
          <a:extLst>
            <a:ext uri="{FF2B5EF4-FFF2-40B4-BE49-F238E27FC236}">
              <a16:creationId xmlns:a16="http://schemas.microsoft.com/office/drawing/2014/main" id="{36416643-5A1F-489C-BA6B-BF00F00592C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67" name="正方形/長方形 66">
          <a:extLst>
            <a:ext uri="{FF2B5EF4-FFF2-40B4-BE49-F238E27FC236}">
              <a16:creationId xmlns:a16="http://schemas.microsoft.com/office/drawing/2014/main" id="{5F72D5FF-2BE2-42B1-B1AB-8C773B96DC8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68" name="正方形/長方形 67">
          <a:extLst>
            <a:ext uri="{FF2B5EF4-FFF2-40B4-BE49-F238E27FC236}">
              <a16:creationId xmlns:a16="http://schemas.microsoft.com/office/drawing/2014/main" id="{52EA45C5-07FE-4541-9D42-E98F179C479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69" name="テキスト ボックス 68">
          <a:extLst>
            <a:ext uri="{FF2B5EF4-FFF2-40B4-BE49-F238E27FC236}">
              <a16:creationId xmlns:a16="http://schemas.microsoft.com/office/drawing/2014/main" id="{B3D8CB9E-E8C4-482E-AACD-FDED08D9D03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0" name="直線コネクタ 69">
          <a:extLst>
            <a:ext uri="{FF2B5EF4-FFF2-40B4-BE49-F238E27FC236}">
              <a16:creationId xmlns:a16="http://schemas.microsoft.com/office/drawing/2014/main" id="{9180BD68-FD07-4418-B074-D7CD14AE753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1" name="テキスト ボックス 70">
          <a:extLst>
            <a:ext uri="{FF2B5EF4-FFF2-40B4-BE49-F238E27FC236}">
              <a16:creationId xmlns:a16="http://schemas.microsoft.com/office/drawing/2014/main" id="{3911A121-FAC7-4D0C-BA3E-4F67E643709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2" name="直線コネクタ 71">
          <a:extLst>
            <a:ext uri="{FF2B5EF4-FFF2-40B4-BE49-F238E27FC236}">
              <a16:creationId xmlns:a16="http://schemas.microsoft.com/office/drawing/2014/main" id="{AB9E9B68-10CB-4022-82FC-67CD7263EF6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3" name="テキスト ボックス 72">
          <a:extLst>
            <a:ext uri="{FF2B5EF4-FFF2-40B4-BE49-F238E27FC236}">
              <a16:creationId xmlns:a16="http://schemas.microsoft.com/office/drawing/2014/main" id="{C1BC7E5B-666E-4C7E-B457-EA392AD7997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4" name="直線コネクタ 73">
          <a:extLst>
            <a:ext uri="{FF2B5EF4-FFF2-40B4-BE49-F238E27FC236}">
              <a16:creationId xmlns:a16="http://schemas.microsoft.com/office/drawing/2014/main" id="{493D2F27-A0F2-43DD-B2AE-D7BD2A51C95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5" name="テキスト ボックス 74">
          <a:extLst>
            <a:ext uri="{FF2B5EF4-FFF2-40B4-BE49-F238E27FC236}">
              <a16:creationId xmlns:a16="http://schemas.microsoft.com/office/drawing/2014/main" id="{9D503BBB-BFFD-4D1D-A147-C165D446E87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76" name="直線コネクタ 75">
          <a:extLst>
            <a:ext uri="{FF2B5EF4-FFF2-40B4-BE49-F238E27FC236}">
              <a16:creationId xmlns:a16="http://schemas.microsoft.com/office/drawing/2014/main" id="{7A2426B7-FA8E-47C1-ABBD-0E460240EDC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77" name="テキスト ボックス 76">
          <a:extLst>
            <a:ext uri="{FF2B5EF4-FFF2-40B4-BE49-F238E27FC236}">
              <a16:creationId xmlns:a16="http://schemas.microsoft.com/office/drawing/2014/main" id="{382DE499-4DAB-4138-9B95-4C4B79CDC11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78" name="直線コネクタ 77">
          <a:extLst>
            <a:ext uri="{FF2B5EF4-FFF2-40B4-BE49-F238E27FC236}">
              <a16:creationId xmlns:a16="http://schemas.microsoft.com/office/drawing/2014/main" id="{88040C4E-B948-40B9-B752-9FAEB351811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79" name="テキスト ボックス 78">
          <a:extLst>
            <a:ext uri="{FF2B5EF4-FFF2-40B4-BE49-F238E27FC236}">
              <a16:creationId xmlns:a16="http://schemas.microsoft.com/office/drawing/2014/main" id="{64C7B691-6D81-45B3-B60C-8859948027E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0" name="直線コネクタ 79">
          <a:extLst>
            <a:ext uri="{FF2B5EF4-FFF2-40B4-BE49-F238E27FC236}">
              <a16:creationId xmlns:a16="http://schemas.microsoft.com/office/drawing/2014/main" id="{54E59DB8-3DA5-4895-A6F5-BBDE656CC53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1" name="テキスト ボックス 80">
          <a:extLst>
            <a:ext uri="{FF2B5EF4-FFF2-40B4-BE49-F238E27FC236}">
              <a16:creationId xmlns:a16="http://schemas.microsoft.com/office/drawing/2014/main" id="{EA208740-24AC-4626-B557-83B6893F870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2" name="直線コネクタ 81">
          <a:extLst>
            <a:ext uri="{FF2B5EF4-FFF2-40B4-BE49-F238E27FC236}">
              <a16:creationId xmlns:a16="http://schemas.microsoft.com/office/drawing/2014/main" id="{AAFAF02B-4A6B-433D-963C-297BC578355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3" name="テキスト ボックス 82">
          <a:extLst>
            <a:ext uri="{FF2B5EF4-FFF2-40B4-BE49-F238E27FC236}">
              <a16:creationId xmlns:a16="http://schemas.microsoft.com/office/drawing/2014/main" id="{D88D2D93-E3EF-47F1-8A2B-C706E740591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4" name="直線コネクタ 83">
          <a:extLst>
            <a:ext uri="{FF2B5EF4-FFF2-40B4-BE49-F238E27FC236}">
              <a16:creationId xmlns:a16="http://schemas.microsoft.com/office/drawing/2014/main" id="{AD043DEF-90DA-46D2-A8E7-3980A004E81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5" name="【福祉施設】&#10;有形固定資産減価償却率グラフ枠">
          <a:extLst>
            <a:ext uri="{FF2B5EF4-FFF2-40B4-BE49-F238E27FC236}">
              <a16:creationId xmlns:a16="http://schemas.microsoft.com/office/drawing/2014/main" id="{01AC8715-812F-4BDD-9A1C-25BC77AF3AD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86" name="直線コネクタ 85">
          <a:extLst>
            <a:ext uri="{FF2B5EF4-FFF2-40B4-BE49-F238E27FC236}">
              <a16:creationId xmlns:a16="http://schemas.microsoft.com/office/drawing/2014/main" id="{7D4E952D-085C-40DD-97B9-C25C84C8263D}"/>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87" name="【福祉施設】&#10;有形固定資産減価償却率最小値テキスト">
          <a:extLst>
            <a:ext uri="{FF2B5EF4-FFF2-40B4-BE49-F238E27FC236}">
              <a16:creationId xmlns:a16="http://schemas.microsoft.com/office/drawing/2014/main" id="{B3E0BDCE-3052-4EFB-8CF0-EFB65F9DB0D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88" name="直線コネクタ 87">
          <a:extLst>
            <a:ext uri="{FF2B5EF4-FFF2-40B4-BE49-F238E27FC236}">
              <a16:creationId xmlns:a16="http://schemas.microsoft.com/office/drawing/2014/main" id="{C567626E-475A-4097-B18E-362DEE35016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89" name="【福祉施設】&#10;有形固定資産減価償却率最大値テキスト">
          <a:extLst>
            <a:ext uri="{FF2B5EF4-FFF2-40B4-BE49-F238E27FC236}">
              <a16:creationId xmlns:a16="http://schemas.microsoft.com/office/drawing/2014/main" id="{4632FEB6-7A22-43E6-918D-DC2F111BB712}"/>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90" name="直線コネクタ 89">
          <a:extLst>
            <a:ext uri="{FF2B5EF4-FFF2-40B4-BE49-F238E27FC236}">
              <a16:creationId xmlns:a16="http://schemas.microsoft.com/office/drawing/2014/main" id="{C0BD5E37-85FD-4E9A-ADE3-573C45432E34}"/>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91" name="【福祉施設】&#10;有形固定資産減価償却率平均値テキスト">
          <a:extLst>
            <a:ext uri="{FF2B5EF4-FFF2-40B4-BE49-F238E27FC236}">
              <a16:creationId xmlns:a16="http://schemas.microsoft.com/office/drawing/2014/main" id="{2CD11CEA-E196-4C02-9378-2CD2D004AFE4}"/>
            </a:ext>
          </a:extLst>
        </xdr:cNvPr>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92" name="フローチャート: 判断 91">
          <a:extLst>
            <a:ext uri="{FF2B5EF4-FFF2-40B4-BE49-F238E27FC236}">
              <a16:creationId xmlns:a16="http://schemas.microsoft.com/office/drawing/2014/main" id="{337EFD43-66AB-4901-AE7D-962B7A877EEA}"/>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93" name="フローチャート: 判断 92">
          <a:extLst>
            <a:ext uri="{FF2B5EF4-FFF2-40B4-BE49-F238E27FC236}">
              <a16:creationId xmlns:a16="http://schemas.microsoft.com/office/drawing/2014/main" id="{C1DD025F-838A-4858-B1AF-EFB18E3EB3A8}"/>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94" name="フローチャート: 判断 93">
          <a:extLst>
            <a:ext uri="{FF2B5EF4-FFF2-40B4-BE49-F238E27FC236}">
              <a16:creationId xmlns:a16="http://schemas.microsoft.com/office/drawing/2014/main" id="{CE8273BC-7C93-40CF-9527-0F6CB48C3B33}"/>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95" name="フローチャート: 判断 94">
          <a:extLst>
            <a:ext uri="{FF2B5EF4-FFF2-40B4-BE49-F238E27FC236}">
              <a16:creationId xmlns:a16="http://schemas.microsoft.com/office/drawing/2014/main" id="{4BD92BCC-BCF1-4FEC-BFC0-749ED3D04713}"/>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96" name="フローチャート: 判断 95">
          <a:extLst>
            <a:ext uri="{FF2B5EF4-FFF2-40B4-BE49-F238E27FC236}">
              <a16:creationId xmlns:a16="http://schemas.microsoft.com/office/drawing/2014/main" id="{593DA085-6845-4A11-BB36-292AC1ECDF02}"/>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97" name="テキスト ボックス 96">
          <a:extLst>
            <a:ext uri="{FF2B5EF4-FFF2-40B4-BE49-F238E27FC236}">
              <a16:creationId xmlns:a16="http://schemas.microsoft.com/office/drawing/2014/main" id="{26AE2761-52F0-4751-B4CE-9B9C8C2F4A2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98" name="テキスト ボックス 97">
          <a:extLst>
            <a:ext uri="{FF2B5EF4-FFF2-40B4-BE49-F238E27FC236}">
              <a16:creationId xmlns:a16="http://schemas.microsoft.com/office/drawing/2014/main" id="{59F0B097-CA10-4E09-90F2-95BC110D01C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99" name="テキスト ボックス 98">
          <a:extLst>
            <a:ext uri="{FF2B5EF4-FFF2-40B4-BE49-F238E27FC236}">
              <a16:creationId xmlns:a16="http://schemas.microsoft.com/office/drawing/2014/main" id="{3383DEF9-A11C-40A9-B40F-6C7F9F82602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8A136FFE-E896-426A-9427-68607E1620C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43AF6A24-D465-40D6-8FC8-FDF9D3F8510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148952</xdr:rowOff>
    </xdr:from>
    <xdr:to>
      <xdr:col>24</xdr:col>
      <xdr:colOff>114300</xdr:colOff>
      <xdr:row>81</xdr:row>
      <xdr:rowOff>79102</xdr:rowOff>
    </xdr:to>
    <xdr:sp macro="" textlink="">
      <xdr:nvSpPr>
        <xdr:cNvPr id="102" name="楕円 101">
          <a:extLst>
            <a:ext uri="{FF2B5EF4-FFF2-40B4-BE49-F238E27FC236}">
              <a16:creationId xmlns:a16="http://schemas.microsoft.com/office/drawing/2014/main" id="{CFBAA909-BF1B-4B7A-A173-21C1F2CD9B31}"/>
            </a:ext>
          </a:extLst>
        </xdr:cNvPr>
        <xdr:cNvSpPr/>
      </xdr:nvSpPr>
      <xdr:spPr>
        <a:xfrm>
          <a:off x="4584700" y="1386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379</xdr:rowOff>
    </xdr:from>
    <xdr:ext cx="405111" cy="259045"/>
    <xdr:sp macro="" textlink="">
      <xdr:nvSpPr>
        <xdr:cNvPr id="103" name="【福祉施設】&#10;有形固定資産減価償却率該当値テキスト">
          <a:extLst>
            <a:ext uri="{FF2B5EF4-FFF2-40B4-BE49-F238E27FC236}">
              <a16:creationId xmlns:a16="http://schemas.microsoft.com/office/drawing/2014/main" id="{8B058046-92BD-46CE-8569-CCBF14A0509F}"/>
            </a:ext>
          </a:extLst>
        </xdr:cNvPr>
        <xdr:cNvSpPr txBox="1"/>
      </xdr:nvSpPr>
      <xdr:spPr>
        <a:xfrm>
          <a:off x="4673600" y="137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117929</xdr:rowOff>
    </xdr:from>
    <xdr:to>
      <xdr:col>20</xdr:col>
      <xdr:colOff>38100</xdr:colOff>
      <xdr:row>81</xdr:row>
      <xdr:rowOff>48079</xdr:rowOff>
    </xdr:to>
    <xdr:sp macro="" textlink="">
      <xdr:nvSpPr>
        <xdr:cNvPr id="104" name="楕円 103">
          <a:extLst>
            <a:ext uri="{FF2B5EF4-FFF2-40B4-BE49-F238E27FC236}">
              <a16:creationId xmlns:a16="http://schemas.microsoft.com/office/drawing/2014/main" id="{9D61F3C1-B529-463D-A2A6-F6774B0939BF}"/>
            </a:ext>
          </a:extLst>
        </xdr:cNvPr>
        <xdr:cNvSpPr/>
      </xdr:nvSpPr>
      <xdr:spPr>
        <a:xfrm>
          <a:off x="3746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168729</xdr:rowOff>
    </xdr:from>
    <xdr:to>
      <xdr:col>24</xdr:col>
      <xdr:colOff>63500</xdr:colOff>
      <xdr:row>81</xdr:row>
      <xdr:rowOff>28302</xdr:rowOff>
    </xdr:to>
    <xdr:cxnSp macro="">
      <xdr:nvCxnSpPr>
        <xdr:cNvPr id="105" name="直線コネクタ 104">
          <a:extLst>
            <a:ext uri="{FF2B5EF4-FFF2-40B4-BE49-F238E27FC236}">
              <a16:creationId xmlns:a16="http://schemas.microsoft.com/office/drawing/2014/main" id="{B2CF7A80-0054-4591-9BEF-49AAD6A4D413}"/>
            </a:ext>
          </a:extLst>
        </xdr:cNvPr>
        <xdr:cNvCxnSpPr/>
      </xdr:nvCxnSpPr>
      <xdr:spPr>
        <a:xfrm>
          <a:off x="3797300" y="13884729"/>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85271</xdr:rowOff>
    </xdr:from>
    <xdr:to>
      <xdr:col>15</xdr:col>
      <xdr:colOff>101600</xdr:colOff>
      <xdr:row>81</xdr:row>
      <xdr:rowOff>15421</xdr:rowOff>
    </xdr:to>
    <xdr:sp macro="" textlink="">
      <xdr:nvSpPr>
        <xdr:cNvPr id="106" name="楕円 105">
          <a:extLst>
            <a:ext uri="{FF2B5EF4-FFF2-40B4-BE49-F238E27FC236}">
              <a16:creationId xmlns:a16="http://schemas.microsoft.com/office/drawing/2014/main" id="{6F74B717-A50D-4801-89C3-32460AC288AA}"/>
            </a:ext>
          </a:extLst>
        </xdr:cNvPr>
        <xdr:cNvSpPr/>
      </xdr:nvSpPr>
      <xdr:spPr>
        <a:xfrm>
          <a:off x="28575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136071</xdr:rowOff>
    </xdr:from>
    <xdr:to>
      <xdr:col>19</xdr:col>
      <xdr:colOff>177800</xdr:colOff>
      <xdr:row>80</xdr:row>
      <xdr:rowOff>168729</xdr:rowOff>
    </xdr:to>
    <xdr:cxnSp macro="">
      <xdr:nvCxnSpPr>
        <xdr:cNvPr id="107" name="直線コネクタ 106">
          <a:extLst>
            <a:ext uri="{FF2B5EF4-FFF2-40B4-BE49-F238E27FC236}">
              <a16:creationId xmlns:a16="http://schemas.microsoft.com/office/drawing/2014/main" id="{F4A3460E-32CE-4CEE-8DEF-431260B74601}"/>
            </a:ext>
          </a:extLst>
        </xdr:cNvPr>
        <xdr:cNvCxnSpPr/>
      </xdr:nvCxnSpPr>
      <xdr:spPr>
        <a:xfrm>
          <a:off x="2908300" y="138520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52614</xdr:rowOff>
    </xdr:from>
    <xdr:to>
      <xdr:col>10</xdr:col>
      <xdr:colOff>165100</xdr:colOff>
      <xdr:row>80</xdr:row>
      <xdr:rowOff>154214</xdr:rowOff>
    </xdr:to>
    <xdr:sp macro="" textlink="">
      <xdr:nvSpPr>
        <xdr:cNvPr id="108" name="楕円 107">
          <a:extLst>
            <a:ext uri="{FF2B5EF4-FFF2-40B4-BE49-F238E27FC236}">
              <a16:creationId xmlns:a16="http://schemas.microsoft.com/office/drawing/2014/main" id="{E1F08EBB-0F90-43B9-84A7-ECA3675521E0}"/>
            </a:ext>
          </a:extLst>
        </xdr:cNvPr>
        <xdr:cNvSpPr/>
      </xdr:nvSpPr>
      <xdr:spPr>
        <a:xfrm>
          <a:off x="19685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103414</xdr:rowOff>
    </xdr:from>
    <xdr:to>
      <xdr:col>15</xdr:col>
      <xdr:colOff>50800</xdr:colOff>
      <xdr:row>80</xdr:row>
      <xdr:rowOff>136071</xdr:rowOff>
    </xdr:to>
    <xdr:cxnSp macro="">
      <xdr:nvCxnSpPr>
        <xdr:cNvPr id="109" name="直線コネクタ 108">
          <a:extLst>
            <a:ext uri="{FF2B5EF4-FFF2-40B4-BE49-F238E27FC236}">
              <a16:creationId xmlns:a16="http://schemas.microsoft.com/office/drawing/2014/main" id="{C5426DBA-25DC-43C4-82C9-C335908FAECB}"/>
            </a:ext>
          </a:extLst>
        </xdr:cNvPr>
        <xdr:cNvCxnSpPr/>
      </xdr:nvCxnSpPr>
      <xdr:spPr>
        <a:xfrm>
          <a:off x="2019300" y="138194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19957</xdr:rowOff>
    </xdr:from>
    <xdr:to>
      <xdr:col>6</xdr:col>
      <xdr:colOff>38100</xdr:colOff>
      <xdr:row>80</xdr:row>
      <xdr:rowOff>121557</xdr:rowOff>
    </xdr:to>
    <xdr:sp macro="" textlink="">
      <xdr:nvSpPr>
        <xdr:cNvPr id="110" name="楕円 109">
          <a:extLst>
            <a:ext uri="{FF2B5EF4-FFF2-40B4-BE49-F238E27FC236}">
              <a16:creationId xmlns:a16="http://schemas.microsoft.com/office/drawing/2014/main" id="{5C018A36-0136-4ADF-8879-18B27D545C5E}"/>
            </a:ext>
          </a:extLst>
        </xdr:cNvPr>
        <xdr:cNvSpPr/>
      </xdr:nvSpPr>
      <xdr:spPr>
        <a:xfrm>
          <a:off x="1079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70757</xdr:rowOff>
    </xdr:from>
    <xdr:to>
      <xdr:col>10</xdr:col>
      <xdr:colOff>114300</xdr:colOff>
      <xdr:row>80</xdr:row>
      <xdr:rowOff>103414</xdr:rowOff>
    </xdr:to>
    <xdr:cxnSp macro="">
      <xdr:nvCxnSpPr>
        <xdr:cNvPr id="111" name="直線コネクタ 110">
          <a:extLst>
            <a:ext uri="{FF2B5EF4-FFF2-40B4-BE49-F238E27FC236}">
              <a16:creationId xmlns:a16="http://schemas.microsoft.com/office/drawing/2014/main" id="{E830E59E-5410-4B0E-85CD-9FAF16673D5B}"/>
            </a:ext>
          </a:extLst>
        </xdr:cNvPr>
        <xdr:cNvCxnSpPr/>
      </xdr:nvCxnSpPr>
      <xdr:spPr>
        <a:xfrm>
          <a:off x="1130300" y="137867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39206</xdr:rowOff>
    </xdr:from>
    <xdr:ext cx="405111" cy="259045"/>
    <xdr:sp macro="" textlink="">
      <xdr:nvSpPr>
        <xdr:cNvPr id="112" name="n_1aveValue【福祉施設】&#10;有形固定資産減価償却率">
          <a:extLst>
            <a:ext uri="{FF2B5EF4-FFF2-40B4-BE49-F238E27FC236}">
              <a16:creationId xmlns:a16="http://schemas.microsoft.com/office/drawing/2014/main" id="{158D7B1D-4B18-401A-B1D1-BCAB8080231D}"/>
            </a:ext>
          </a:extLst>
        </xdr:cNvPr>
        <xdr:cNvSpPr txBox="1"/>
      </xdr:nvSpPr>
      <xdr:spPr>
        <a:xfrm>
          <a:off x="35820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168201</xdr:rowOff>
    </xdr:from>
    <xdr:ext cx="405111" cy="259045"/>
    <xdr:sp macro="" textlink="">
      <xdr:nvSpPr>
        <xdr:cNvPr id="113" name="n_2aveValue【福祉施設】&#10;有形固定資産減価償却率">
          <a:extLst>
            <a:ext uri="{FF2B5EF4-FFF2-40B4-BE49-F238E27FC236}">
              <a16:creationId xmlns:a16="http://schemas.microsoft.com/office/drawing/2014/main" id="{01B21FE3-3AC3-46F1-9D51-AC60DE107A54}"/>
            </a:ext>
          </a:extLst>
        </xdr:cNvPr>
        <xdr:cNvSpPr txBox="1"/>
      </xdr:nvSpPr>
      <xdr:spPr>
        <a:xfrm>
          <a:off x="2705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127379</xdr:rowOff>
    </xdr:from>
    <xdr:ext cx="405111" cy="259045"/>
    <xdr:sp macro="" textlink="">
      <xdr:nvSpPr>
        <xdr:cNvPr id="114" name="n_3aveValue【福祉施設】&#10;有形固定資産減価償却率">
          <a:extLst>
            <a:ext uri="{FF2B5EF4-FFF2-40B4-BE49-F238E27FC236}">
              <a16:creationId xmlns:a16="http://schemas.microsoft.com/office/drawing/2014/main" id="{39A115D1-8E3D-47A7-8D3D-2CA93F8D7010}"/>
            </a:ext>
          </a:extLst>
        </xdr:cNvPr>
        <xdr:cNvSpPr txBox="1"/>
      </xdr:nvSpPr>
      <xdr:spPr>
        <a:xfrm>
          <a:off x="1816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115" name="n_4aveValue【福祉施設】&#10;有形固定資産減価償却率">
          <a:extLst>
            <a:ext uri="{FF2B5EF4-FFF2-40B4-BE49-F238E27FC236}">
              <a16:creationId xmlns:a16="http://schemas.microsoft.com/office/drawing/2014/main" id="{F556676C-C97D-45BD-B7C4-7719741A743A}"/>
            </a:ext>
          </a:extLst>
        </xdr:cNvPr>
        <xdr:cNvSpPr txBox="1"/>
      </xdr:nvSpPr>
      <xdr:spPr>
        <a:xfrm>
          <a:off x="927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64606</xdr:rowOff>
    </xdr:from>
    <xdr:ext cx="405111" cy="259045"/>
    <xdr:sp macro="" textlink="">
      <xdr:nvSpPr>
        <xdr:cNvPr id="116" name="n_1mainValue【福祉施設】&#10;有形固定資産減価償却率">
          <a:extLst>
            <a:ext uri="{FF2B5EF4-FFF2-40B4-BE49-F238E27FC236}">
              <a16:creationId xmlns:a16="http://schemas.microsoft.com/office/drawing/2014/main" id="{15739015-0CD1-4EB0-BC94-BE79092B8C77}"/>
            </a:ext>
          </a:extLst>
        </xdr:cNvPr>
        <xdr:cNvSpPr txBox="1"/>
      </xdr:nvSpPr>
      <xdr:spPr>
        <a:xfrm>
          <a:off x="35820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31948</xdr:rowOff>
    </xdr:from>
    <xdr:ext cx="405111" cy="259045"/>
    <xdr:sp macro="" textlink="">
      <xdr:nvSpPr>
        <xdr:cNvPr id="117" name="n_2mainValue【福祉施設】&#10;有形固定資産減価償却率">
          <a:extLst>
            <a:ext uri="{FF2B5EF4-FFF2-40B4-BE49-F238E27FC236}">
              <a16:creationId xmlns:a16="http://schemas.microsoft.com/office/drawing/2014/main" id="{A60C39D0-9F97-4E24-BA56-CCF87F9F91BC}"/>
            </a:ext>
          </a:extLst>
        </xdr:cNvPr>
        <xdr:cNvSpPr txBox="1"/>
      </xdr:nvSpPr>
      <xdr:spPr>
        <a:xfrm>
          <a:off x="2705744" y="1357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170741</xdr:rowOff>
    </xdr:from>
    <xdr:ext cx="405111" cy="259045"/>
    <xdr:sp macro="" textlink="">
      <xdr:nvSpPr>
        <xdr:cNvPr id="118" name="n_3mainValue【福祉施設】&#10;有形固定資産減価償却率">
          <a:extLst>
            <a:ext uri="{FF2B5EF4-FFF2-40B4-BE49-F238E27FC236}">
              <a16:creationId xmlns:a16="http://schemas.microsoft.com/office/drawing/2014/main" id="{AB0600F4-395F-404E-A71C-AE1CF90C8594}"/>
            </a:ext>
          </a:extLst>
        </xdr:cNvPr>
        <xdr:cNvSpPr txBox="1"/>
      </xdr:nvSpPr>
      <xdr:spPr>
        <a:xfrm>
          <a:off x="1816744" y="135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138084</xdr:rowOff>
    </xdr:from>
    <xdr:ext cx="405111" cy="259045"/>
    <xdr:sp macro="" textlink="">
      <xdr:nvSpPr>
        <xdr:cNvPr id="119" name="n_4mainValue【福祉施設】&#10;有形固定資産減価償却率">
          <a:extLst>
            <a:ext uri="{FF2B5EF4-FFF2-40B4-BE49-F238E27FC236}">
              <a16:creationId xmlns:a16="http://schemas.microsoft.com/office/drawing/2014/main" id="{91DA1B84-7E27-4292-AF7D-9F4A8B1C0101}"/>
            </a:ext>
          </a:extLst>
        </xdr:cNvPr>
        <xdr:cNvSpPr txBox="1"/>
      </xdr:nvSpPr>
      <xdr:spPr>
        <a:xfrm>
          <a:off x="927744" y="1351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0" name="正方形/長方形 119">
          <a:extLst>
            <a:ext uri="{FF2B5EF4-FFF2-40B4-BE49-F238E27FC236}">
              <a16:creationId xmlns:a16="http://schemas.microsoft.com/office/drawing/2014/main" id="{B776BD4F-A1D3-410A-B284-7D7AEEEAC85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1" name="正方形/長方形 120">
          <a:extLst>
            <a:ext uri="{FF2B5EF4-FFF2-40B4-BE49-F238E27FC236}">
              <a16:creationId xmlns:a16="http://schemas.microsoft.com/office/drawing/2014/main" id="{85714396-694B-4A5B-BD77-309964E50B3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2" name="正方形/長方形 121">
          <a:extLst>
            <a:ext uri="{FF2B5EF4-FFF2-40B4-BE49-F238E27FC236}">
              <a16:creationId xmlns:a16="http://schemas.microsoft.com/office/drawing/2014/main" id="{2DEBEA97-D26B-4DEE-867C-0C6A20057A3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3" name="正方形/長方形 122">
          <a:extLst>
            <a:ext uri="{FF2B5EF4-FFF2-40B4-BE49-F238E27FC236}">
              <a16:creationId xmlns:a16="http://schemas.microsoft.com/office/drawing/2014/main" id="{F53AC98E-79B1-4268-B74B-EF4F730F8F6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4" name="正方形/長方形 123">
          <a:extLst>
            <a:ext uri="{FF2B5EF4-FFF2-40B4-BE49-F238E27FC236}">
              <a16:creationId xmlns:a16="http://schemas.microsoft.com/office/drawing/2014/main" id="{DE9735DE-25C2-4289-830D-B8E2974F32F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5" name="正方形/長方形 124">
          <a:extLst>
            <a:ext uri="{FF2B5EF4-FFF2-40B4-BE49-F238E27FC236}">
              <a16:creationId xmlns:a16="http://schemas.microsoft.com/office/drawing/2014/main" id="{61DED57C-1ACC-422D-AD03-E2B71845696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6" name="正方形/長方形 125">
          <a:extLst>
            <a:ext uri="{FF2B5EF4-FFF2-40B4-BE49-F238E27FC236}">
              <a16:creationId xmlns:a16="http://schemas.microsoft.com/office/drawing/2014/main" id="{5D10E078-D898-488E-8686-B6051C0CAC6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7" name="正方形/長方形 126">
          <a:extLst>
            <a:ext uri="{FF2B5EF4-FFF2-40B4-BE49-F238E27FC236}">
              <a16:creationId xmlns:a16="http://schemas.microsoft.com/office/drawing/2014/main" id="{31DC9A6C-93A7-4E2C-AAC0-21107F143C6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8" name="テキスト ボックス 127">
          <a:extLst>
            <a:ext uri="{FF2B5EF4-FFF2-40B4-BE49-F238E27FC236}">
              <a16:creationId xmlns:a16="http://schemas.microsoft.com/office/drawing/2014/main" id="{3B607C63-BBF8-480F-809A-7A18F701CA3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9" name="直線コネクタ 128">
          <a:extLst>
            <a:ext uri="{FF2B5EF4-FFF2-40B4-BE49-F238E27FC236}">
              <a16:creationId xmlns:a16="http://schemas.microsoft.com/office/drawing/2014/main" id="{F97B8B11-CAEB-4536-B991-CC88DFD94F2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30" name="直線コネクタ 129">
          <a:extLst>
            <a:ext uri="{FF2B5EF4-FFF2-40B4-BE49-F238E27FC236}">
              <a16:creationId xmlns:a16="http://schemas.microsoft.com/office/drawing/2014/main" id="{E3088F9F-0FE5-4E8D-9EC6-554D431CB50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31" name="テキスト ボックス 130">
          <a:extLst>
            <a:ext uri="{FF2B5EF4-FFF2-40B4-BE49-F238E27FC236}">
              <a16:creationId xmlns:a16="http://schemas.microsoft.com/office/drawing/2014/main" id="{6C03EE27-CDEA-4B5F-936E-AB7223C24A4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32" name="直線コネクタ 131">
          <a:extLst>
            <a:ext uri="{FF2B5EF4-FFF2-40B4-BE49-F238E27FC236}">
              <a16:creationId xmlns:a16="http://schemas.microsoft.com/office/drawing/2014/main" id="{4691AC88-FE65-4A87-B1E2-3DC8104EB4B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33" name="テキスト ボックス 132">
          <a:extLst>
            <a:ext uri="{FF2B5EF4-FFF2-40B4-BE49-F238E27FC236}">
              <a16:creationId xmlns:a16="http://schemas.microsoft.com/office/drawing/2014/main" id="{ECAD3DC6-F3A3-490D-B8BC-B213788A152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34" name="直線コネクタ 133">
          <a:extLst>
            <a:ext uri="{FF2B5EF4-FFF2-40B4-BE49-F238E27FC236}">
              <a16:creationId xmlns:a16="http://schemas.microsoft.com/office/drawing/2014/main" id="{9106F8CA-C7A9-4F9E-9B8B-0ADA2703363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5" name="テキスト ボックス 134">
          <a:extLst>
            <a:ext uri="{FF2B5EF4-FFF2-40B4-BE49-F238E27FC236}">
              <a16:creationId xmlns:a16="http://schemas.microsoft.com/office/drawing/2014/main" id="{648331F4-0103-4BB9-91EB-A481759BED2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36" name="直線コネクタ 135">
          <a:extLst>
            <a:ext uri="{FF2B5EF4-FFF2-40B4-BE49-F238E27FC236}">
              <a16:creationId xmlns:a16="http://schemas.microsoft.com/office/drawing/2014/main" id="{E63E05FA-3FA1-4BB6-9351-53C182524BB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37" name="テキスト ボックス 136">
          <a:extLst>
            <a:ext uri="{FF2B5EF4-FFF2-40B4-BE49-F238E27FC236}">
              <a16:creationId xmlns:a16="http://schemas.microsoft.com/office/drawing/2014/main" id="{5ED74D74-A5FB-4ED1-8756-3F8BFE93C66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38" name="直線コネクタ 137">
          <a:extLst>
            <a:ext uri="{FF2B5EF4-FFF2-40B4-BE49-F238E27FC236}">
              <a16:creationId xmlns:a16="http://schemas.microsoft.com/office/drawing/2014/main" id="{F5CECB4C-33E7-4CF1-88F9-ACFAF3647D7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39" name="テキスト ボックス 138">
          <a:extLst>
            <a:ext uri="{FF2B5EF4-FFF2-40B4-BE49-F238E27FC236}">
              <a16:creationId xmlns:a16="http://schemas.microsoft.com/office/drawing/2014/main" id="{43396301-DCFD-422C-8536-D22E9BC2164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0" name="直線コネクタ 139">
          <a:extLst>
            <a:ext uri="{FF2B5EF4-FFF2-40B4-BE49-F238E27FC236}">
              <a16:creationId xmlns:a16="http://schemas.microsoft.com/office/drawing/2014/main" id="{71003288-675A-4436-A516-C299BA922E0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1" name="テキスト ボックス 140">
          <a:extLst>
            <a:ext uri="{FF2B5EF4-FFF2-40B4-BE49-F238E27FC236}">
              <a16:creationId xmlns:a16="http://schemas.microsoft.com/office/drawing/2014/main" id="{95666B9F-B7C1-40E8-A47A-8F6F22A0AC3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2" name="【福祉施設】&#10;一人当たり面積グラフ枠">
          <a:extLst>
            <a:ext uri="{FF2B5EF4-FFF2-40B4-BE49-F238E27FC236}">
              <a16:creationId xmlns:a16="http://schemas.microsoft.com/office/drawing/2014/main" id="{A2081048-96EB-42DA-A87C-7035F110C6A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143" name="直線コネクタ 142">
          <a:extLst>
            <a:ext uri="{FF2B5EF4-FFF2-40B4-BE49-F238E27FC236}">
              <a16:creationId xmlns:a16="http://schemas.microsoft.com/office/drawing/2014/main" id="{8FE9BB2A-7192-4EAA-8F65-7FAE112AD7A5}"/>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144" name="【福祉施設】&#10;一人当たり面積最小値テキスト">
          <a:extLst>
            <a:ext uri="{FF2B5EF4-FFF2-40B4-BE49-F238E27FC236}">
              <a16:creationId xmlns:a16="http://schemas.microsoft.com/office/drawing/2014/main" id="{52B05FD9-B680-49D6-8D24-73C8B370A2E2}"/>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145" name="直線コネクタ 144">
          <a:extLst>
            <a:ext uri="{FF2B5EF4-FFF2-40B4-BE49-F238E27FC236}">
              <a16:creationId xmlns:a16="http://schemas.microsoft.com/office/drawing/2014/main" id="{7371AB69-21F5-4499-9CE2-E42807961A18}"/>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146" name="【福祉施設】&#10;一人当たり面積最大値テキスト">
          <a:extLst>
            <a:ext uri="{FF2B5EF4-FFF2-40B4-BE49-F238E27FC236}">
              <a16:creationId xmlns:a16="http://schemas.microsoft.com/office/drawing/2014/main" id="{ECE4EB6A-B0B0-40CE-BB87-3D16CDC15A91}"/>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147" name="直線コネクタ 146">
          <a:extLst>
            <a:ext uri="{FF2B5EF4-FFF2-40B4-BE49-F238E27FC236}">
              <a16:creationId xmlns:a16="http://schemas.microsoft.com/office/drawing/2014/main" id="{4029D777-D488-44D3-85FC-7F8998AC3381}"/>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148" name="【福祉施設】&#10;一人当たり面積平均値テキスト">
          <a:extLst>
            <a:ext uri="{FF2B5EF4-FFF2-40B4-BE49-F238E27FC236}">
              <a16:creationId xmlns:a16="http://schemas.microsoft.com/office/drawing/2014/main" id="{914CA662-9FE5-44B4-BE99-C3353F52B776}"/>
            </a:ext>
          </a:extLst>
        </xdr:cNvPr>
        <xdr:cNvSpPr txBox="1"/>
      </xdr:nvSpPr>
      <xdr:spPr>
        <a:xfrm>
          <a:off x="10515600" y="14357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149" name="フローチャート: 判断 148">
          <a:extLst>
            <a:ext uri="{FF2B5EF4-FFF2-40B4-BE49-F238E27FC236}">
              <a16:creationId xmlns:a16="http://schemas.microsoft.com/office/drawing/2014/main" id="{83C2E967-A389-478A-8827-0147542EA7DC}"/>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150" name="フローチャート: 判断 149">
          <a:extLst>
            <a:ext uri="{FF2B5EF4-FFF2-40B4-BE49-F238E27FC236}">
              <a16:creationId xmlns:a16="http://schemas.microsoft.com/office/drawing/2014/main" id="{61088292-7151-4E73-8ED0-38073291D6F8}"/>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151" name="フローチャート: 判断 150">
          <a:extLst>
            <a:ext uri="{FF2B5EF4-FFF2-40B4-BE49-F238E27FC236}">
              <a16:creationId xmlns:a16="http://schemas.microsoft.com/office/drawing/2014/main" id="{D7B8BBB2-D965-4780-B2C3-F7FCD7D4456E}"/>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152" name="フローチャート: 判断 151">
          <a:extLst>
            <a:ext uri="{FF2B5EF4-FFF2-40B4-BE49-F238E27FC236}">
              <a16:creationId xmlns:a16="http://schemas.microsoft.com/office/drawing/2014/main" id="{09DF2ECB-D0D6-489F-B6B9-FD3613DDDF75}"/>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153" name="フローチャート: 判断 152">
          <a:extLst>
            <a:ext uri="{FF2B5EF4-FFF2-40B4-BE49-F238E27FC236}">
              <a16:creationId xmlns:a16="http://schemas.microsoft.com/office/drawing/2014/main" id="{F49A1E1E-053F-40F5-AEB3-C905F0A4E720}"/>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4" name="テキスト ボックス 153">
          <a:extLst>
            <a:ext uri="{FF2B5EF4-FFF2-40B4-BE49-F238E27FC236}">
              <a16:creationId xmlns:a16="http://schemas.microsoft.com/office/drawing/2014/main" id="{3C09F3BE-DE69-45C0-B470-4E3AC47ADF9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5" name="テキスト ボックス 154">
          <a:extLst>
            <a:ext uri="{FF2B5EF4-FFF2-40B4-BE49-F238E27FC236}">
              <a16:creationId xmlns:a16="http://schemas.microsoft.com/office/drawing/2014/main" id="{04B3009F-794B-45EC-B390-B2080EF88DF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1D50BDB7-C47F-4BFD-9E6B-874469A782D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7" name="テキスト ボックス 156">
          <a:extLst>
            <a:ext uri="{FF2B5EF4-FFF2-40B4-BE49-F238E27FC236}">
              <a16:creationId xmlns:a16="http://schemas.microsoft.com/office/drawing/2014/main" id="{F47FCD27-F83C-4C61-8D16-569D0D12011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41DCEB8B-7F4F-4606-9170-254A11B602F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135889</xdr:rowOff>
    </xdr:from>
    <xdr:to>
      <xdr:col>55</xdr:col>
      <xdr:colOff>50800</xdr:colOff>
      <xdr:row>86</xdr:row>
      <xdr:rowOff>66039</xdr:rowOff>
    </xdr:to>
    <xdr:sp macro="" textlink="">
      <xdr:nvSpPr>
        <xdr:cNvPr id="159" name="楕円 158">
          <a:extLst>
            <a:ext uri="{FF2B5EF4-FFF2-40B4-BE49-F238E27FC236}">
              <a16:creationId xmlns:a16="http://schemas.microsoft.com/office/drawing/2014/main" id="{D6059785-6FEF-4064-B232-C0AC0EA997E0}"/>
            </a:ext>
          </a:extLst>
        </xdr:cNvPr>
        <xdr:cNvSpPr/>
      </xdr:nvSpPr>
      <xdr:spPr>
        <a:xfrm>
          <a:off x="10426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50816</xdr:rowOff>
    </xdr:from>
    <xdr:ext cx="469744" cy="259045"/>
    <xdr:sp macro="" textlink="">
      <xdr:nvSpPr>
        <xdr:cNvPr id="160" name="【福祉施設】&#10;一人当たり面積該当値テキスト">
          <a:extLst>
            <a:ext uri="{FF2B5EF4-FFF2-40B4-BE49-F238E27FC236}">
              <a16:creationId xmlns:a16="http://schemas.microsoft.com/office/drawing/2014/main" id="{7B3305F5-0003-4F1E-BEF6-718711025500}"/>
            </a:ext>
          </a:extLst>
        </xdr:cNvPr>
        <xdr:cNvSpPr txBox="1"/>
      </xdr:nvSpPr>
      <xdr:spPr>
        <a:xfrm>
          <a:off x="10515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137795</xdr:rowOff>
    </xdr:from>
    <xdr:to>
      <xdr:col>50</xdr:col>
      <xdr:colOff>165100</xdr:colOff>
      <xdr:row>86</xdr:row>
      <xdr:rowOff>67945</xdr:rowOff>
    </xdr:to>
    <xdr:sp macro="" textlink="">
      <xdr:nvSpPr>
        <xdr:cNvPr id="161" name="楕円 160">
          <a:extLst>
            <a:ext uri="{FF2B5EF4-FFF2-40B4-BE49-F238E27FC236}">
              <a16:creationId xmlns:a16="http://schemas.microsoft.com/office/drawing/2014/main" id="{C8145AC9-5D6E-472D-B55F-344B2B1B8996}"/>
            </a:ext>
          </a:extLst>
        </xdr:cNvPr>
        <xdr:cNvSpPr/>
      </xdr:nvSpPr>
      <xdr:spPr>
        <a:xfrm>
          <a:off x="95885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15239</xdr:rowOff>
    </xdr:from>
    <xdr:to>
      <xdr:col>55</xdr:col>
      <xdr:colOff>0</xdr:colOff>
      <xdr:row>86</xdr:row>
      <xdr:rowOff>17145</xdr:rowOff>
    </xdr:to>
    <xdr:cxnSp macro="">
      <xdr:nvCxnSpPr>
        <xdr:cNvPr id="162" name="直線コネクタ 161">
          <a:extLst>
            <a:ext uri="{FF2B5EF4-FFF2-40B4-BE49-F238E27FC236}">
              <a16:creationId xmlns:a16="http://schemas.microsoft.com/office/drawing/2014/main" id="{66494AC9-D876-49DB-B942-B7422BDFE39B}"/>
            </a:ext>
          </a:extLst>
        </xdr:cNvPr>
        <xdr:cNvCxnSpPr/>
      </xdr:nvCxnSpPr>
      <xdr:spPr>
        <a:xfrm flipV="1">
          <a:off x="9639300" y="147599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137795</xdr:rowOff>
    </xdr:from>
    <xdr:to>
      <xdr:col>46</xdr:col>
      <xdr:colOff>38100</xdr:colOff>
      <xdr:row>86</xdr:row>
      <xdr:rowOff>67945</xdr:rowOff>
    </xdr:to>
    <xdr:sp macro="" textlink="">
      <xdr:nvSpPr>
        <xdr:cNvPr id="163" name="楕円 162">
          <a:extLst>
            <a:ext uri="{FF2B5EF4-FFF2-40B4-BE49-F238E27FC236}">
              <a16:creationId xmlns:a16="http://schemas.microsoft.com/office/drawing/2014/main" id="{2C26F81E-3CC6-4D6B-A8E1-A4E329CB2BD4}"/>
            </a:ext>
          </a:extLst>
        </xdr:cNvPr>
        <xdr:cNvSpPr/>
      </xdr:nvSpPr>
      <xdr:spPr>
        <a:xfrm>
          <a:off x="86995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17145</xdr:rowOff>
    </xdr:from>
    <xdr:to>
      <xdr:col>50</xdr:col>
      <xdr:colOff>114300</xdr:colOff>
      <xdr:row>86</xdr:row>
      <xdr:rowOff>17145</xdr:rowOff>
    </xdr:to>
    <xdr:cxnSp macro="">
      <xdr:nvCxnSpPr>
        <xdr:cNvPr id="164" name="直線コネクタ 163">
          <a:extLst>
            <a:ext uri="{FF2B5EF4-FFF2-40B4-BE49-F238E27FC236}">
              <a16:creationId xmlns:a16="http://schemas.microsoft.com/office/drawing/2014/main" id="{07DA2AC0-1FB7-4E1A-8DEA-6648C70D2672}"/>
            </a:ext>
          </a:extLst>
        </xdr:cNvPr>
        <xdr:cNvCxnSpPr/>
      </xdr:nvCxnSpPr>
      <xdr:spPr>
        <a:xfrm>
          <a:off x="8750300" y="14761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138557</xdr:rowOff>
    </xdr:from>
    <xdr:to>
      <xdr:col>41</xdr:col>
      <xdr:colOff>101600</xdr:colOff>
      <xdr:row>86</xdr:row>
      <xdr:rowOff>68707</xdr:rowOff>
    </xdr:to>
    <xdr:sp macro="" textlink="">
      <xdr:nvSpPr>
        <xdr:cNvPr id="165" name="楕円 164">
          <a:extLst>
            <a:ext uri="{FF2B5EF4-FFF2-40B4-BE49-F238E27FC236}">
              <a16:creationId xmlns:a16="http://schemas.microsoft.com/office/drawing/2014/main" id="{0FB61D6F-525B-4621-94E9-E84DE40352FA}"/>
            </a:ext>
          </a:extLst>
        </xdr:cNvPr>
        <xdr:cNvSpPr/>
      </xdr:nvSpPr>
      <xdr:spPr>
        <a:xfrm>
          <a:off x="7810500" y="1471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17145</xdr:rowOff>
    </xdr:from>
    <xdr:to>
      <xdr:col>45</xdr:col>
      <xdr:colOff>177800</xdr:colOff>
      <xdr:row>86</xdr:row>
      <xdr:rowOff>17907</xdr:rowOff>
    </xdr:to>
    <xdr:cxnSp macro="">
      <xdr:nvCxnSpPr>
        <xdr:cNvPr id="166" name="直線コネクタ 165">
          <a:extLst>
            <a:ext uri="{FF2B5EF4-FFF2-40B4-BE49-F238E27FC236}">
              <a16:creationId xmlns:a16="http://schemas.microsoft.com/office/drawing/2014/main" id="{E0DA0EF3-8204-44A8-B0FF-773032F3345C}"/>
            </a:ext>
          </a:extLst>
        </xdr:cNvPr>
        <xdr:cNvCxnSpPr/>
      </xdr:nvCxnSpPr>
      <xdr:spPr>
        <a:xfrm flipV="1">
          <a:off x="7861300" y="1476184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138557</xdr:rowOff>
    </xdr:from>
    <xdr:to>
      <xdr:col>36</xdr:col>
      <xdr:colOff>165100</xdr:colOff>
      <xdr:row>86</xdr:row>
      <xdr:rowOff>68707</xdr:rowOff>
    </xdr:to>
    <xdr:sp macro="" textlink="">
      <xdr:nvSpPr>
        <xdr:cNvPr id="167" name="楕円 166">
          <a:extLst>
            <a:ext uri="{FF2B5EF4-FFF2-40B4-BE49-F238E27FC236}">
              <a16:creationId xmlns:a16="http://schemas.microsoft.com/office/drawing/2014/main" id="{59AA49DE-A32E-448B-A418-D2C47851756A}"/>
            </a:ext>
          </a:extLst>
        </xdr:cNvPr>
        <xdr:cNvSpPr/>
      </xdr:nvSpPr>
      <xdr:spPr>
        <a:xfrm>
          <a:off x="6921500" y="1471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17907</xdr:rowOff>
    </xdr:from>
    <xdr:to>
      <xdr:col>41</xdr:col>
      <xdr:colOff>50800</xdr:colOff>
      <xdr:row>86</xdr:row>
      <xdr:rowOff>17907</xdr:rowOff>
    </xdr:to>
    <xdr:cxnSp macro="">
      <xdr:nvCxnSpPr>
        <xdr:cNvPr id="168" name="直線コネクタ 167">
          <a:extLst>
            <a:ext uri="{FF2B5EF4-FFF2-40B4-BE49-F238E27FC236}">
              <a16:creationId xmlns:a16="http://schemas.microsoft.com/office/drawing/2014/main" id="{63B6159A-DC25-4ED1-84F4-0F165064A209}"/>
            </a:ext>
          </a:extLst>
        </xdr:cNvPr>
        <xdr:cNvCxnSpPr/>
      </xdr:nvCxnSpPr>
      <xdr:spPr>
        <a:xfrm>
          <a:off x="6972300" y="14762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169" name="n_1aveValue【福祉施設】&#10;一人当たり面積">
          <a:extLst>
            <a:ext uri="{FF2B5EF4-FFF2-40B4-BE49-F238E27FC236}">
              <a16:creationId xmlns:a16="http://schemas.microsoft.com/office/drawing/2014/main" id="{D6E5CEDB-5D5B-439F-8220-2C2ACAF21E11}"/>
            </a:ext>
          </a:extLst>
        </xdr:cNvPr>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170" name="n_2aveValue【福祉施設】&#10;一人当たり面積">
          <a:extLst>
            <a:ext uri="{FF2B5EF4-FFF2-40B4-BE49-F238E27FC236}">
              <a16:creationId xmlns:a16="http://schemas.microsoft.com/office/drawing/2014/main" id="{32606CAD-4676-471F-9293-F73491F7E391}"/>
            </a:ext>
          </a:extLst>
        </xdr:cNvPr>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171" name="n_3aveValue【福祉施設】&#10;一人当たり面積">
          <a:extLst>
            <a:ext uri="{FF2B5EF4-FFF2-40B4-BE49-F238E27FC236}">
              <a16:creationId xmlns:a16="http://schemas.microsoft.com/office/drawing/2014/main" id="{ED01DCEA-61BC-43F0-8D04-9B3360B80FAE}"/>
            </a:ext>
          </a:extLst>
        </xdr:cNvPr>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172" name="n_4aveValue【福祉施設】&#10;一人当たり面積">
          <a:extLst>
            <a:ext uri="{FF2B5EF4-FFF2-40B4-BE49-F238E27FC236}">
              <a16:creationId xmlns:a16="http://schemas.microsoft.com/office/drawing/2014/main" id="{9559BA76-CCD4-4683-8709-AA5D052C8143}"/>
            </a:ext>
          </a:extLst>
        </xdr:cNvPr>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59072</xdr:rowOff>
    </xdr:from>
    <xdr:ext cx="469744" cy="259045"/>
    <xdr:sp macro="" textlink="">
      <xdr:nvSpPr>
        <xdr:cNvPr id="173" name="n_1mainValue【福祉施設】&#10;一人当たり面積">
          <a:extLst>
            <a:ext uri="{FF2B5EF4-FFF2-40B4-BE49-F238E27FC236}">
              <a16:creationId xmlns:a16="http://schemas.microsoft.com/office/drawing/2014/main" id="{A5BB71AA-868D-4097-BD02-2BDD4FD6BCF4}"/>
            </a:ext>
          </a:extLst>
        </xdr:cNvPr>
        <xdr:cNvSpPr txBox="1"/>
      </xdr:nvSpPr>
      <xdr:spPr>
        <a:xfrm>
          <a:off x="9391727" y="1480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59072</xdr:rowOff>
    </xdr:from>
    <xdr:ext cx="469744" cy="259045"/>
    <xdr:sp macro="" textlink="">
      <xdr:nvSpPr>
        <xdr:cNvPr id="174" name="n_2mainValue【福祉施設】&#10;一人当たり面積">
          <a:extLst>
            <a:ext uri="{FF2B5EF4-FFF2-40B4-BE49-F238E27FC236}">
              <a16:creationId xmlns:a16="http://schemas.microsoft.com/office/drawing/2014/main" id="{AB0296B1-9472-4BAA-9AA7-FB0DAD5B4375}"/>
            </a:ext>
          </a:extLst>
        </xdr:cNvPr>
        <xdr:cNvSpPr txBox="1"/>
      </xdr:nvSpPr>
      <xdr:spPr>
        <a:xfrm>
          <a:off x="8515427" y="1480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59834</xdr:rowOff>
    </xdr:from>
    <xdr:ext cx="469744" cy="259045"/>
    <xdr:sp macro="" textlink="">
      <xdr:nvSpPr>
        <xdr:cNvPr id="175" name="n_3mainValue【福祉施設】&#10;一人当たり面積">
          <a:extLst>
            <a:ext uri="{FF2B5EF4-FFF2-40B4-BE49-F238E27FC236}">
              <a16:creationId xmlns:a16="http://schemas.microsoft.com/office/drawing/2014/main" id="{07365608-ED2D-47A1-BEF5-00BAF102048C}"/>
            </a:ext>
          </a:extLst>
        </xdr:cNvPr>
        <xdr:cNvSpPr txBox="1"/>
      </xdr:nvSpPr>
      <xdr:spPr>
        <a:xfrm>
          <a:off x="7626427" y="1480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59834</xdr:rowOff>
    </xdr:from>
    <xdr:ext cx="469744" cy="259045"/>
    <xdr:sp macro="" textlink="">
      <xdr:nvSpPr>
        <xdr:cNvPr id="176" name="n_4mainValue【福祉施設】&#10;一人当たり面積">
          <a:extLst>
            <a:ext uri="{FF2B5EF4-FFF2-40B4-BE49-F238E27FC236}">
              <a16:creationId xmlns:a16="http://schemas.microsoft.com/office/drawing/2014/main" id="{52B496CA-1C4E-40F9-A955-67455D2D5B95}"/>
            </a:ext>
          </a:extLst>
        </xdr:cNvPr>
        <xdr:cNvSpPr txBox="1"/>
      </xdr:nvSpPr>
      <xdr:spPr>
        <a:xfrm>
          <a:off x="6737427" y="1480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7" name="正方形/長方形 176">
          <a:extLst>
            <a:ext uri="{FF2B5EF4-FFF2-40B4-BE49-F238E27FC236}">
              <a16:creationId xmlns:a16="http://schemas.microsoft.com/office/drawing/2014/main" id="{CC604FAB-B2EF-455E-9BDC-511EBAA1E4A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178" name="正方形/長方形 177">
          <a:extLst>
            <a:ext uri="{FF2B5EF4-FFF2-40B4-BE49-F238E27FC236}">
              <a16:creationId xmlns:a16="http://schemas.microsoft.com/office/drawing/2014/main" id="{FB0D10EA-61C2-4DDB-9112-1D6964B03008}"/>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179" name="正方形/長方形 178">
          <a:extLst>
            <a:ext uri="{FF2B5EF4-FFF2-40B4-BE49-F238E27FC236}">
              <a16:creationId xmlns:a16="http://schemas.microsoft.com/office/drawing/2014/main" id="{792DF5DF-1412-4220-ABD2-D16781520B76}"/>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180" name="正方形/長方形 179">
          <a:extLst>
            <a:ext uri="{FF2B5EF4-FFF2-40B4-BE49-F238E27FC236}">
              <a16:creationId xmlns:a16="http://schemas.microsoft.com/office/drawing/2014/main" id="{071FBE2B-2FE4-4738-87B5-AA8D4C3470D8}"/>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181" name="正方形/長方形 180">
          <a:extLst>
            <a:ext uri="{FF2B5EF4-FFF2-40B4-BE49-F238E27FC236}">
              <a16:creationId xmlns:a16="http://schemas.microsoft.com/office/drawing/2014/main" id="{16273B0E-5198-47CB-99AB-370468F53B41}"/>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2" name="正方形/長方形 181">
          <a:extLst>
            <a:ext uri="{FF2B5EF4-FFF2-40B4-BE49-F238E27FC236}">
              <a16:creationId xmlns:a16="http://schemas.microsoft.com/office/drawing/2014/main" id="{B00BE55C-D6A6-4B10-8768-A609A747561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3" name="正方形/長方形 182">
          <a:extLst>
            <a:ext uri="{FF2B5EF4-FFF2-40B4-BE49-F238E27FC236}">
              <a16:creationId xmlns:a16="http://schemas.microsoft.com/office/drawing/2014/main" id="{2CD59E68-2AC9-4DC5-8166-2F89DD57218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184" name="正方形/長方形 183">
          <a:extLst>
            <a:ext uri="{FF2B5EF4-FFF2-40B4-BE49-F238E27FC236}">
              <a16:creationId xmlns:a16="http://schemas.microsoft.com/office/drawing/2014/main" id="{10F5B026-21C1-4B17-94A7-DEE30DC0E742}"/>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185" name="正方形/長方形 184">
          <a:extLst>
            <a:ext uri="{FF2B5EF4-FFF2-40B4-BE49-F238E27FC236}">
              <a16:creationId xmlns:a16="http://schemas.microsoft.com/office/drawing/2014/main" id="{911F6C02-117E-436E-BAD2-71940BA94A27}"/>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186" name="正方形/長方形 185">
          <a:extLst>
            <a:ext uri="{FF2B5EF4-FFF2-40B4-BE49-F238E27FC236}">
              <a16:creationId xmlns:a16="http://schemas.microsoft.com/office/drawing/2014/main" id="{49E1EF6F-5F9A-4CBD-9EE7-EE155A2E8945}"/>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187" name="正方形/長方形 186">
          <a:extLst>
            <a:ext uri="{FF2B5EF4-FFF2-40B4-BE49-F238E27FC236}">
              <a16:creationId xmlns:a16="http://schemas.microsoft.com/office/drawing/2014/main" id="{3A9C24CE-578E-472C-AB49-EF4D19352953}"/>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8" name="正方形/長方形 187">
          <a:extLst>
            <a:ext uri="{FF2B5EF4-FFF2-40B4-BE49-F238E27FC236}">
              <a16:creationId xmlns:a16="http://schemas.microsoft.com/office/drawing/2014/main" id="{FBBA9B7C-E2B5-45BB-B4C3-CAA7048D0FD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9" name="正方形/長方形 188">
          <a:extLst>
            <a:ext uri="{FF2B5EF4-FFF2-40B4-BE49-F238E27FC236}">
              <a16:creationId xmlns:a16="http://schemas.microsoft.com/office/drawing/2014/main" id="{5F48F1BE-E5F7-45A7-B2BD-DF9E851AF88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0" name="正方形/長方形 189">
          <a:extLst>
            <a:ext uri="{FF2B5EF4-FFF2-40B4-BE49-F238E27FC236}">
              <a16:creationId xmlns:a16="http://schemas.microsoft.com/office/drawing/2014/main" id="{A75D9D7E-9D3E-457C-BA83-2F159933EED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1" name="正方形/長方形 190">
          <a:extLst>
            <a:ext uri="{FF2B5EF4-FFF2-40B4-BE49-F238E27FC236}">
              <a16:creationId xmlns:a16="http://schemas.microsoft.com/office/drawing/2014/main" id="{2FB69DAE-767A-4DC1-AD88-2A8CE74B609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2" name="正方形/長方形 191">
          <a:extLst>
            <a:ext uri="{FF2B5EF4-FFF2-40B4-BE49-F238E27FC236}">
              <a16:creationId xmlns:a16="http://schemas.microsoft.com/office/drawing/2014/main" id="{CE0C2BA6-3DE5-498F-9D9B-4B96415645B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3" name="正方形/長方形 192">
          <a:extLst>
            <a:ext uri="{FF2B5EF4-FFF2-40B4-BE49-F238E27FC236}">
              <a16:creationId xmlns:a16="http://schemas.microsoft.com/office/drawing/2014/main" id="{9D1B72F6-B57A-419C-AA62-1A9C83552F5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4" name="正方形/長方形 193">
          <a:extLst>
            <a:ext uri="{FF2B5EF4-FFF2-40B4-BE49-F238E27FC236}">
              <a16:creationId xmlns:a16="http://schemas.microsoft.com/office/drawing/2014/main" id="{CE694109-35EE-4770-A313-891BF9185F2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5" name="正方形/長方形 194">
          <a:extLst>
            <a:ext uri="{FF2B5EF4-FFF2-40B4-BE49-F238E27FC236}">
              <a16:creationId xmlns:a16="http://schemas.microsoft.com/office/drawing/2014/main" id="{B0E9E0F9-0137-4BA3-B1A5-A59EC276122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6" name="正方形/長方形 195">
          <a:extLst>
            <a:ext uri="{FF2B5EF4-FFF2-40B4-BE49-F238E27FC236}">
              <a16:creationId xmlns:a16="http://schemas.microsoft.com/office/drawing/2014/main" id="{24D84237-9F30-48E4-892E-80754CC159D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97" name="テキスト ボックス 196">
          <a:extLst>
            <a:ext uri="{FF2B5EF4-FFF2-40B4-BE49-F238E27FC236}">
              <a16:creationId xmlns:a16="http://schemas.microsoft.com/office/drawing/2014/main" id="{ECCF3F7B-9CE7-413E-A780-A9B22416A39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98" name="直線コネクタ 197">
          <a:extLst>
            <a:ext uri="{FF2B5EF4-FFF2-40B4-BE49-F238E27FC236}">
              <a16:creationId xmlns:a16="http://schemas.microsoft.com/office/drawing/2014/main" id="{317B8EC9-32A3-4FEE-B06A-24FEB1B464D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99" name="テキスト ボックス 198">
          <a:extLst>
            <a:ext uri="{FF2B5EF4-FFF2-40B4-BE49-F238E27FC236}">
              <a16:creationId xmlns:a16="http://schemas.microsoft.com/office/drawing/2014/main" id="{14935E2A-84E5-4ADC-8AAB-27E0F563E5B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0" name="直線コネクタ 199">
          <a:extLst>
            <a:ext uri="{FF2B5EF4-FFF2-40B4-BE49-F238E27FC236}">
              <a16:creationId xmlns:a16="http://schemas.microsoft.com/office/drawing/2014/main" id="{D9C86B49-3F49-4802-8954-73A9AA90DAB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1" name="テキスト ボックス 200">
          <a:extLst>
            <a:ext uri="{FF2B5EF4-FFF2-40B4-BE49-F238E27FC236}">
              <a16:creationId xmlns:a16="http://schemas.microsoft.com/office/drawing/2014/main" id="{331FE5F6-91CD-4C94-B40E-A2ABD0516FE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2" name="直線コネクタ 201">
          <a:extLst>
            <a:ext uri="{FF2B5EF4-FFF2-40B4-BE49-F238E27FC236}">
              <a16:creationId xmlns:a16="http://schemas.microsoft.com/office/drawing/2014/main" id="{D236E5C5-8800-4A30-84DB-5D951E193DC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3" name="テキスト ボックス 202">
          <a:extLst>
            <a:ext uri="{FF2B5EF4-FFF2-40B4-BE49-F238E27FC236}">
              <a16:creationId xmlns:a16="http://schemas.microsoft.com/office/drawing/2014/main" id="{D2F08170-241A-4A18-B745-7591F400FA0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04" name="直線コネクタ 203">
          <a:extLst>
            <a:ext uri="{FF2B5EF4-FFF2-40B4-BE49-F238E27FC236}">
              <a16:creationId xmlns:a16="http://schemas.microsoft.com/office/drawing/2014/main" id="{5D7129B4-2770-406C-A889-E38527AB679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05" name="テキスト ボックス 204">
          <a:extLst>
            <a:ext uri="{FF2B5EF4-FFF2-40B4-BE49-F238E27FC236}">
              <a16:creationId xmlns:a16="http://schemas.microsoft.com/office/drawing/2014/main" id="{A25D96A2-C358-45CA-9B25-B09939E044A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06" name="直線コネクタ 205">
          <a:extLst>
            <a:ext uri="{FF2B5EF4-FFF2-40B4-BE49-F238E27FC236}">
              <a16:creationId xmlns:a16="http://schemas.microsoft.com/office/drawing/2014/main" id="{0EDE8D10-1B65-4A74-95A2-16DC6710331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07" name="テキスト ボックス 206">
          <a:extLst>
            <a:ext uri="{FF2B5EF4-FFF2-40B4-BE49-F238E27FC236}">
              <a16:creationId xmlns:a16="http://schemas.microsoft.com/office/drawing/2014/main" id="{C77FDEE6-14C3-463A-AF2D-B891BB3D1E2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08" name="直線コネクタ 207">
          <a:extLst>
            <a:ext uri="{FF2B5EF4-FFF2-40B4-BE49-F238E27FC236}">
              <a16:creationId xmlns:a16="http://schemas.microsoft.com/office/drawing/2014/main" id="{5BA4389E-18FC-41A1-BE8C-BEE1BAE85DE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09" name="テキスト ボックス 208">
          <a:extLst>
            <a:ext uri="{FF2B5EF4-FFF2-40B4-BE49-F238E27FC236}">
              <a16:creationId xmlns:a16="http://schemas.microsoft.com/office/drawing/2014/main" id="{9363D18B-23DB-4E46-8EDD-C25BEA47977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0" name="直線コネクタ 209">
          <a:extLst>
            <a:ext uri="{FF2B5EF4-FFF2-40B4-BE49-F238E27FC236}">
              <a16:creationId xmlns:a16="http://schemas.microsoft.com/office/drawing/2014/main" id="{075433C6-0BBF-46C6-ACAF-5CBF0F22073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1" name="テキスト ボックス 210">
          <a:extLst>
            <a:ext uri="{FF2B5EF4-FFF2-40B4-BE49-F238E27FC236}">
              <a16:creationId xmlns:a16="http://schemas.microsoft.com/office/drawing/2014/main" id="{AB139902-C98E-4DDA-B4AE-61490FCA0E0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2" name="直線コネクタ 211">
          <a:extLst>
            <a:ext uri="{FF2B5EF4-FFF2-40B4-BE49-F238E27FC236}">
              <a16:creationId xmlns:a16="http://schemas.microsoft.com/office/drawing/2014/main" id="{C72140E6-A335-4B9F-BC94-A40DFB804FA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3" name="【一般廃棄物処理施設】&#10;有形固定資産減価償却率グラフ枠">
          <a:extLst>
            <a:ext uri="{FF2B5EF4-FFF2-40B4-BE49-F238E27FC236}">
              <a16:creationId xmlns:a16="http://schemas.microsoft.com/office/drawing/2014/main" id="{47F8401D-10F4-40F1-92DD-A039C85AC44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214" name="直線コネクタ 213">
          <a:extLst>
            <a:ext uri="{FF2B5EF4-FFF2-40B4-BE49-F238E27FC236}">
              <a16:creationId xmlns:a16="http://schemas.microsoft.com/office/drawing/2014/main" id="{57930246-85C1-408D-A65A-18A3501227CB}"/>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15" name="【一般廃棄物処理施設】&#10;有形固定資産減価償却率最小値テキスト">
          <a:extLst>
            <a:ext uri="{FF2B5EF4-FFF2-40B4-BE49-F238E27FC236}">
              <a16:creationId xmlns:a16="http://schemas.microsoft.com/office/drawing/2014/main" id="{9C61946A-BBFE-434C-897F-520092B940C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16" name="直線コネクタ 215">
          <a:extLst>
            <a:ext uri="{FF2B5EF4-FFF2-40B4-BE49-F238E27FC236}">
              <a16:creationId xmlns:a16="http://schemas.microsoft.com/office/drawing/2014/main" id="{FE3EBFC9-22B7-43EE-A72F-23C92F05D5C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217" name="【一般廃棄物処理施設】&#10;有形固定資産減価償却率最大値テキスト">
          <a:extLst>
            <a:ext uri="{FF2B5EF4-FFF2-40B4-BE49-F238E27FC236}">
              <a16:creationId xmlns:a16="http://schemas.microsoft.com/office/drawing/2014/main" id="{6CBE203F-BE76-4237-B373-34C6939CDE01}"/>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218" name="直線コネクタ 217">
          <a:extLst>
            <a:ext uri="{FF2B5EF4-FFF2-40B4-BE49-F238E27FC236}">
              <a16:creationId xmlns:a16="http://schemas.microsoft.com/office/drawing/2014/main" id="{0B6CFB21-D89E-4728-9FF7-5DEDE151BC9D}"/>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69142</xdr:rowOff>
    </xdr:from>
    <xdr:ext cx="405111" cy="259045"/>
    <xdr:sp macro="" textlink="">
      <xdr:nvSpPr>
        <xdr:cNvPr id="219" name="【一般廃棄物処理施設】&#10;有形固定資産減価償却率平均値テキスト">
          <a:extLst>
            <a:ext uri="{FF2B5EF4-FFF2-40B4-BE49-F238E27FC236}">
              <a16:creationId xmlns:a16="http://schemas.microsoft.com/office/drawing/2014/main" id="{AAFB37E4-FA9D-48EE-A955-53864991CA2A}"/>
            </a:ext>
          </a:extLst>
        </xdr:cNvPr>
        <xdr:cNvSpPr txBox="1"/>
      </xdr:nvSpPr>
      <xdr:spPr>
        <a:xfrm>
          <a:off x="16357600" y="658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220" name="フローチャート: 判断 219">
          <a:extLst>
            <a:ext uri="{FF2B5EF4-FFF2-40B4-BE49-F238E27FC236}">
              <a16:creationId xmlns:a16="http://schemas.microsoft.com/office/drawing/2014/main" id="{ED2EED6A-B6F3-4CE8-BE63-CED25F5C2324}"/>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221" name="フローチャート: 判断 220">
          <a:extLst>
            <a:ext uri="{FF2B5EF4-FFF2-40B4-BE49-F238E27FC236}">
              <a16:creationId xmlns:a16="http://schemas.microsoft.com/office/drawing/2014/main" id="{E6E17BD3-334E-41DB-AB4C-F0FA3D59CEEF}"/>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222" name="フローチャート: 判断 221">
          <a:extLst>
            <a:ext uri="{FF2B5EF4-FFF2-40B4-BE49-F238E27FC236}">
              <a16:creationId xmlns:a16="http://schemas.microsoft.com/office/drawing/2014/main" id="{D51E495B-2FA7-4800-A60A-FDCB549AA217}"/>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223" name="フローチャート: 判断 222">
          <a:extLst>
            <a:ext uri="{FF2B5EF4-FFF2-40B4-BE49-F238E27FC236}">
              <a16:creationId xmlns:a16="http://schemas.microsoft.com/office/drawing/2014/main" id="{41C24F8A-C5B2-4E88-B27F-34CDC32D6A2F}"/>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224" name="フローチャート: 判断 223">
          <a:extLst>
            <a:ext uri="{FF2B5EF4-FFF2-40B4-BE49-F238E27FC236}">
              <a16:creationId xmlns:a16="http://schemas.microsoft.com/office/drawing/2014/main" id="{6924816D-FE78-4916-8957-8FF55625E576}"/>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5" name="テキスト ボックス 224">
          <a:extLst>
            <a:ext uri="{FF2B5EF4-FFF2-40B4-BE49-F238E27FC236}">
              <a16:creationId xmlns:a16="http://schemas.microsoft.com/office/drawing/2014/main" id="{BA0B923C-6916-444C-A45B-A0BE4E7C7CB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6" name="テキスト ボックス 225">
          <a:extLst>
            <a:ext uri="{FF2B5EF4-FFF2-40B4-BE49-F238E27FC236}">
              <a16:creationId xmlns:a16="http://schemas.microsoft.com/office/drawing/2014/main" id="{0A4D1583-E0B0-4EB9-8BD8-5C277A96CCF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27" name="テキスト ボックス 226">
          <a:extLst>
            <a:ext uri="{FF2B5EF4-FFF2-40B4-BE49-F238E27FC236}">
              <a16:creationId xmlns:a16="http://schemas.microsoft.com/office/drawing/2014/main" id="{A4FE05D1-FB39-4EA9-94DC-83B5E48ACD7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28" name="テキスト ボックス 227">
          <a:extLst>
            <a:ext uri="{FF2B5EF4-FFF2-40B4-BE49-F238E27FC236}">
              <a16:creationId xmlns:a16="http://schemas.microsoft.com/office/drawing/2014/main" id="{F959D977-F897-4E01-A7C4-0CAD86B42DA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29" name="テキスト ボックス 228">
          <a:extLst>
            <a:ext uri="{FF2B5EF4-FFF2-40B4-BE49-F238E27FC236}">
              <a16:creationId xmlns:a16="http://schemas.microsoft.com/office/drawing/2014/main" id="{139107D7-FF77-4C7F-B8C5-7D68ADB0284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149497</xdr:rowOff>
    </xdr:from>
    <xdr:to>
      <xdr:col>85</xdr:col>
      <xdr:colOff>177800</xdr:colOff>
      <xdr:row>36</xdr:row>
      <xdr:rowOff>79647</xdr:rowOff>
    </xdr:to>
    <xdr:sp macro="" textlink="">
      <xdr:nvSpPr>
        <xdr:cNvPr id="230" name="楕円 229">
          <a:extLst>
            <a:ext uri="{FF2B5EF4-FFF2-40B4-BE49-F238E27FC236}">
              <a16:creationId xmlns:a16="http://schemas.microsoft.com/office/drawing/2014/main" id="{3CBCE5DB-F58B-49B1-A6CB-629EB5B41E31}"/>
            </a:ext>
          </a:extLst>
        </xdr:cNvPr>
        <xdr:cNvSpPr/>
      </xdr:nvSpPr>
      <xdr:spPr>
        <a:xfrm>
          <a:off x="16268700" y="61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924</xdr:rowOff>
    </xdr:from>
    <xdr:ext cx="405111" cy="259045"/>
    <xdr:sp macro="" textlink="">
      <xdr:nvSpPr>
        <xdr:cNvPr id="231" name="【一般廃棄物処理施設】&#10;有形固定資産減価償却率該当値テキスト">
          <a:extLst>
            <a:ext uri="{FF2B5EF4-FFF2-40B4-BE49-F238E27FC236}">
              <a16:creationId xmlns:a16="http://schemas.microsoft.com/office/drawing/2014/main" id="{F4F7DBF9-40A9-4F05-A1DB-DDAD4DAF0D35}"/>
            </a:ext>
          </a:extLst>
        </xdr:cNvPr>
        <xdr:cNvSpPr txBox="1"/>
      </xdr:nvSpPr>
      <xdr:spPr>
        <a:xfrm>
          <a:off x="16357600" y="6001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105410</xdr:rowOff>
    </xdr:from>
    <xdr:to>
      <xdr:col>81</xdr:col>
      <xdr:colOff>101600</xdr:colOff>
      <xdr:row>36</xdr:row>
      <xdr:rowOff>35560</xdr:rowOff>
    </xdr:to>
    <xdr:sp macro="" textlink="">
      <xdr:nvSpPr>
        <xdr:cNvPr id="232" name="楕円 231">
          <a:extLst>
            <a:ext uri="{FF2B5EF4-FFF2-40B4-BE49-F238E27FC236}">
              <a16:creationId xmlns:a16="http://schemas.microsoft.com/office/drawing/2014/main" id="{DCC0F68A-02ED-4B61-9185-A8886CDF57BB}"/>
            </a:ext>
          </a:extLst>
        </xdr:cNvPr>
        <xdr:cNvSpPr/>
      </xdr:nvSpPr>
      <xdr:spPr>
        <a:xfrm>
          <a:off x="15430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156210</xdr:rowOff>
    </xdr:from>
    <xdr:to>
      <xdr:col>85</xdr:col>
      <xdr:colOff>127000</xdr:colOff>
      <xdr:row>36</xdr:row>
      <xdr:rowOff>28847</xdr:rowOff>
    </xdr:to>
    <xdr:cxnSp macro="">
      <xdr:nvCxnSpPr>
        <xdr:cNvPr id="233" name="直線コネクタ 232">
          <a:extLst>
            <a:ext uri="{FF2B5EF4-FFF2-40B4-BE49-F238E27FC236}">
              <a16:creationId xmlns:a16="http://schemas.microsoft.com/office/drawing/2014/main" id="{E3999F3B-A9D2-4C2B-ADBD-1581DB58CEA5}"/>
            </a:ext>
          </a:extLst>
        </xdr:cNvPr>
        <xdr:cNvCxnSpPr/>
      </xdr:nvCxnSpPr>
      <xdr:spPr>
        <a:xfrm>
          <a:off x="15481300" y="615696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61323</xdr:rowOff>
    </xdr:from>
    <xdr:to>
      <xdr:col>76</xdr:col>
      <xdr:colOff>165100</xdr:colOff>
      <xdr:row>35</xdr:row>
      <xdr:rowOff>162923</xdr:rowOff>
    </xdr:to>
    <xdr:sp macro="" textlink="">
      <xdr:nvSpPr>
        <xdr:cNvPr id="234" name="楕円 233">
          <a:extLst>
            <a:ext uri="{FF2B5EF4-FFF2-40B4-BE49-F238E27FC236}">
              <a16:creationId xmlns:a16="http://schemas.microsoft.com/office/drawing/2014/main" id="{84B3928D-3CF8-4166-84DE-0622C46B950D}"/>
            </a:ext>
          </a:extLst>
        </xdr:cNvPr>
        <xdr:cNvSpPr/>
      </xdr:nvSpPr>
      <xdr:spPr>
        <a:xfrm>
          <a:off x="14541500" y="60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112123</xdr:rowOff>
    </xdr:from>
    <xdr:to>
      <xdr:col>81</xdr:col>
      <xdr:colOff>50800</xdr:colOff>
      <xdr:row>35</xdr:row>
      <xdr:rowOff>156210</xdr:rowOff>
    </xdr:to>
    <xdr:cxnSp macro="">
      <xdr:nvCxnSpPr>
        <xdr:cNvPr id="235" name="直線コネクタ 234">
          <a:extLst>
            <a:ext uri="{FF2B5EF4-FFF2-40B4-BE49-F238E27FC236}">
              <a16:creationId xmlns:a16="http://schemas.microsoft.com/office/drawing/2014/main" id="{7B1C66E9-BC02-48EA-B199-EEC52073CC56}"/>
            </a:ext>
          </a:extLst>
        </xdr:cNvPr>
        <xdr:cNvCxnSpPr/>
      </xdr:nvCxnSpPr>
      <xdr:spPr>
        <a:xfrm>
          <a:off x="14592300" y="611287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12337</xdr:rowOff>
    </xdr:from>
    <xdr:to>
      <xdr:col>72</xdr:col>
      <xdr:colOff>38100</xdr:colOff>
      <xdr:row>35</xdr:row>
      <xdr:rowOff>113937</xdr:rowOff>
    </xdr:to>
    <xdr:sp macro="" textlink="">
      <xdr:nvSpPr>
        <xdr:cNvPr id="236" name="楕円 235">
          <a:extLst>
            <a:ext uri="{FF2B5EF4-FFF2-40B4-BE49-F238E27FC236}">
              <a16:creationId xmlns:a16="http://schemas.microsoft.com/office/drawing/2014/main" id="{89901D0C-A3FC-48FF-BF0E-C310313C3BDD}"/>
            </a:ext>
          </a:extLst>
        </xdr:cNvPr>
        <xdr:cNvSpPr/>
      </xdr:nvSpPr>
      <xdr:spPr>
        <a:xfrm>
          <a:off x="13652500" y="60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63137</xdr:rowOff>
    </xdr:from>
    <xdr:to>
      <xdr:col>76</xdr:col>
      <xdr:colOff>114300</xdr:colOff>
      <xdr:row>35</xdr:row>
      <xdr:rowOff>112123</xdr:rowOff>
    </xdr:to>
    <xdr:cxnSp macro="">
      <xdr:nvCxnSpPr>
        <xdr:cNvPr id="237" name="直線コネクタ 236">
          <a:extLst>
            <a:ext uri="{FF2B5EF4-FFF2-40B4-BE49-F238E27FC236}">
              <a16:creationId xmlns:a16="http://schemas.microsoft.com/office/drawing/2014/main" id="{117FCE2B-5D8F-4622-954B-629FFA7C7223}"/>
            </a:ext>
          </a:extLst>
        </xdr:cNvPr>
        <xdr:cNvCxnSpPr/>
      </xdr:nvCxnSpPr>
      <xdr:spPr>
        <a:xfrm>
          <a:off x="13703300" y="606388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134801</xdr:rowOff>
    </xdr:from>
    <xdr:to>
      <xdr:col>67</xdr:col>
      <xdr:colOff>101600</xdr:colOff>
      <xdr:row>35</xdr:row>
      <xdr:rowOff>64951</xdr:rowOff>
    </xdr:to>
    <xdr:sp macro="" textlink="">
      <xdr:nvSpPr>
        <xdr:cNvPr id="238" name="楕円 237">
          <a:extLst>
            <a:ext uri="{FF2B5EF4-FFF2-40B4-BE49-F238E27FC236}">
              <a16:creationId xmlns:a16="http://schemas.microsoft.com/office/drawing/2014/main" id="{B7347F0A-B5E1-4EF3-938D-F5F4B8407305}"/>
            </a:ext>
          </a:extLst>
        </xdr:cNvPr>
        <xdr:cNvSpPr/>
      </xdr:nvSpPr>
      <xdr:spPr>
        <a:xfrm>
          <a:off x="12763500" y="596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14151</xdr:rowOff>
    </xdr:from>
    <xdr:to>
      <xdr:col>71</xdr:col>
      <xdr:colOff>177800</xdr:colOff>
      <xdr:row>35</xdr:row>
      <xdr:rowOff>63137</xdr:rowOff>
    </xdr:to>
    <xdr:cxnSp macro="">
      <xdr:nvCxnSpPr>
        <xdr:cNvPr id="239" name="直線コネクタ 238">
          <a:extLst>
            <a:ext uri="{FF2B5EF4-FFF2-40B4-BE49-F238E27FC236}">
              <a16:creationId xmlns:a16="http://schemas.microsoft.com/office/drawing/2014/main" id="{6549CF36-F561-489D-82EA-1717724E7BC2}"/>
            </a:ext>
          </a:extLst>
        </xdr:cNvPr>
        <xdr:cNvCxnSpPr/>
      </xdr:nvCxnSpPr>
      <xdr:spPr>
        <a:xfrm>
          <a:off x="12814300" y="601490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2194</xdr:rowOff>
    </xdr:from>
    <xdr:ext cx="405111" cy="259045"/>
    <xdr:sp macro="" textlink="">
      <xdr:nvSpPr>
        <xdr:cNvPr id="240" name="n_1aveValue【一般廃棄物処理施設】&#10;有形固定資産減価償却率">
          <a:extLst>
            <a:ext uri="{FF2B5EF4-FFF2-40B4-BE49-F238E27FC236}">
              <a16:creationId xmlns:a16="http://schemas.microsoft.com/office/drawing/2014/main" id="{129BB3F3-44D1-48F4-B8E9-64375402A262}"/>
            </a:ext>
          </a:extLst>
        </xdr:cNvPr>
        <xdr:cNvSpPr txBox="1"/>
      </xdr:nvSpPr>
      <xdr:spPr>
        <a:xfrm>
          <a:off x="15266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111596</xdr:rowOff>
    </xdr:from>
    <xdr:ext cx="405111" cy="259045"/>
    <xdr:sp macro="" textlink="">
      <xdr:nvSpPr>
        <xdr:cNvPr id="241" name="n_2aveValue【一般廃棄物処理施設】&#10;有形固定資産減価償却率">
          <a:extLst>
            <a:ext uri="{FF2B5EF4-FFF2-40B4-BE49-F238E27FC236}">
              <a16:creationId xmlns:a16="http://schemas.microsoft.com/office/drawing/2014/main" id="{3F751C3B-CBF5-4D60-8B6D-597208E71326}"/>
            </a:ext>
          </a:extLst>
        </xdr:cNvPr>
        <xdr:cNvSpPr txBox="1"/>
      </xdr:nvSpPr>
      <xdr:spPr>
        <a:xfrm>
          <a:off x="14389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242" name="n_3aveValue【一般廃棄物処理施設】&#10;有形固定資産減価償却率">
          <a:extLst>
            <a:ext uri="{FF2B5EF4-FFF2-40B4-BE49-F238E27FC236}">
              <a16:creationId xmlns:a16="http://schemas.microsoft.com/office/drawing/2014/main" id="{804ECAB8-64B4-4EE5-86F7-9EC604776DB2}"/>
            </a:ext>
          </a:extLst>
        </xdr:cNvPr>
        <xdr:cNvSpPr txBox="1"/>
      </xdr:nvSpPr>
      <xdr:spPr>
        <a:xfrm>
          <a:off x="13500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243" name="n_4aveValue【一般廃棄物処理施設】&#10;有形固定資産減価償却率">
          <a:extLst>
            <a:ext uri="{FF2B5EF4-FFF2-40B4-BE49-F238E27FC236}">
              <a16:creationId xmlns:a16="http://schemas.microsoft.com/office/drawing/2014/main" id="{6685BA8D-463F-41F3-AC14-AF8F85BA67E0}"/>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52087</xdr:rowOff>
    </xdr:from>
    <xdr:ext cx="405111" cy="259045"/>
    <xdr:sp macro="" textlink="">
      <xdr:nvSpPr>
        <xdr:cNvPr id="244" name="n_1mainValue【一般廃棄物処理施設】&#10;有形固定資産減価償却率">
          <a:extLst>
            <a:ext uri="{FF2B5EF4-FFF2-40B4-BE49-F238E27FC236}">
              <a16:creationId xmlns:a16="http://schemas.microsoft.com/office/drawing/2014/main" id="{B08D728F-8DE3-4308-8DAA-DDD8D714326A}"/>
            </a:ext>
          </a:extLst>
        </xdr:cNvPr>
        <xdr:cNvSpPr txBox="1"/>
      </xdr:nvSpPr>
      <xdr:spPr>
        <a:xfrm>
          <a:off x="152660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8000</xdr:rowOff>
    </xdr:from>
    <xdr:ext cx="405111" cy="259045"/>
    <xdr:sp macro="" textlink="">
      <xdr:nvSpPr>
        <xdr:cNvPr id="245" name="n_2mainValue【一般廃棄物処理施設】&#10;有形固定資産減価償却率">
          <a:extLst>
            <a:ext uri="{FF2B5EF4-FFF2-40B4-BE49-F238E27FC236}">
              <a16:creationId xmlns:a16="http://schemas.microsoft.com/office/drawing/2014/main" id="{B97BAE63-A5AB-4707-8C9C-DA417EEAEBF6}"/>
            </a:ext>
          </a:extLst>
        </xdr:cNvPr>
        <xdr:cNvSpPr txBox="1"/>
      </xdr:nvSpPr>
      <xdr:spPr>
        <a:xfrm>
          <a:off x="14389744" y="583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130464</xdr:rowOff>
    </xdr:from>
    <xdr:ext cx="405111" cy="259045"/>
    <xdr:sp macro="" textlink="">
      <xdr:nvSpPr>
        <xdr:cNvPr id="246" name="n_3mainValue【一般廃棄物処理施設】&#10;有形固定資産減価償却率">
          <a:extLst>
            <a:ext uri="{FF2B5EF4-FFF2-40B4-BE49-F238E27FC236}">
              <a16:creationId xmlns:a16="http://schemas.microsoft.com/office/drawing/2014/main" id="{93804018-00C8-4BAA-818A-B04465D8B48E}"/>
            </a:ext>
          </a:extLst>
        </xdr:cNvPr>
        <xdr:cNvSpPr txBox="1"/>
      </xdr:nvSpPr>
      <xdr:spPr>
        <a:xfrm>
          <a:off x="13500744" y="578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81478</xdr:rowOff>
    </xdr:from>
    <xdr:ext cx="405111" cy="259045"/>
    <xdr:sp macro="" textlink="">
      <xdr:nvSpPr>
        <xdr:cNvPr id="247" name="n_4mainValue【一般廃棄物処理施設】&#10;有形固定資産減価償却率">
          <a:extLst>
            <a:ext uri="{FF2B5EF4-FFF2-40B4-BE49-F238E27FC236}">
              <a16:creationId xmlns:a16="http://schemas.microsoft.com/office/drawing/2014/main" id="{7066B93C-3BFA-48D2-96C3-311BE8603DD2}"/>
            </a:ext>
          </a:extLst>
        </xdr:cNvPr>
        <xdr:cNvSpPr txBox="1"/>
      </xdr:nvSpPr>
      <xdr:spPr>
        <a:xfrm>
          <a:off x="12611744" y="573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48" name="正方形/長方形 247">
          <a:extLst>
            <a:ext uri="{FF2B5EF4-FFF2-40B4-BE49-F238E27FC236}">
              <a16:creationId xmlns:a16="http://schemas.microsoft.com/office/drawing/2014/main" id="{37B75942-056C-4C64-8536-66CF16E624D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49" name="正方形/長方形 248">
          <a:extLst>
            <a:ext uri="{FF2B5EF4-FFF2-40B4-BE49-F238E27FC236}">
              <a16:creationId xmlns:a16="http://schemas.microsoft.com/office/drawing/2014/main" id="{B2FB56E7-4C3E-42AD-A077-B80D4579884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0" name="正方形/長方形 249">
          <a:extLst>
            <a:ext uri="{FF2B5EF4-FFF2-40B4-BE49-F238E27FC236}">
              <a16:creationId xmlns:a16="http://schemas.microsoft.com/office/drawing/2014/main" id="{2823BE1B-CFDA-4205-9969-CF8C57C973D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1" name="正方形/長方形 250">
          <a:extLst>
            <a:ext uri="{FF2B5EF4-FFF2-40B4-BE49-F238E27FC236}">
              <a16:creationId xmlns:a16="http://schemas.microsoft.com/office/drawing/2014/main" id="{255653FA-8049-4595-B559-2D38150D544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2" name="正方形/長方形 251">
          <a:extLst>
            <a:ext uri="{FF2B5EF4-FFF2-40B4-BE49-F238E27FC236}">
              <a16:creationId xmlns:a16="http://schemas.microsoft.com/office/drawing/2014/main" id="{D5A7A4AD-E90C-40A5-92F2-5AAD3B1CEE7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3" name="正方形/長方形 252">
          <a:extLst>
            <a:ext uri="{FF2B5EF4-FFF2-40B4-BE49-F238E27FC236}">
              <a16:creationId xmlns:a16="http://schemas.microsoft.com/office/drawing/2014/main" id="{A878EBE3-D866-42BA-89AB-F60A2E3DB2F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4" name="正方形/長方形 253">
          <a:extLst>
            <a:ext uri="{FF2B5EF4-FFF2-40B4-BE49-F238E27FC236}">
              <a16:creationId xmlns:a16="http://schemas.microsoft.com/office/drawing/2014/main" id="{7E5B0C4F-D437-48F4-B095-B425D9B85AC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5" name="正方形/長方形 254">
          <a:extLst>
            <a:ext uri="{FF2B5EF4-FFF2-40B4-BE49-F238E27FC236}">
              <a16:creationId xmlns:a16="http://schemas.microsoft.com/office/drawing/2014/main" id="{BB46494E-3753-4163-8CA8-7FDBEEDFE9F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56" name="テキスト ボックス 255">
          <a:extLst>
            <a:ext uri="{FF2B5EF4-FFF2-40B4-BE49-F238E27FC236}">
              <a16:creationId xmlns:a16="http://schemas.microsoft.com/office/drawing/2014/main" id="{6A38E9E3-72AB-4FF5-902D-413AA05AF1E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57" name="直線コネクタ 256">
          <a:extLst>
            <a:ext uri="{FF2B5EF4-FFF2-40B4-BE49-F238E27FC236}">
              <a16:creationId xmlns:a16="http://schemas.microsoft.com/office/drawing/2014/main" id="{302F67BA-C230-41A2-B5A1-7B51931F723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58" name="直線コネクタ 257">
          <a:extLst>
            <a:ext uri="{FF2B5EF4-FFF2-40B4-BE49-F238E27FC236}">
              <a16:creationId xmlns:a16="http://schemas.microsoft.com/office/drawing/2014/main" id="{520557A0-63A2-4487-8BF2-6B322F0492F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59" name="テキスト ボックス 258">
          <a:extLst>
            <a:ext uri="{FF2B5EF4-FFF2-40B4-BE49-F238E27FC236}">
              <a16:creationId xmlns:a16="http://schemas.microsoft.com/office/drawing/2014/main" id="{6111AFE2-B4E0-4E10-92C4-DA77327DE364}"/>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60" name="直線コネクタ 259">
          <a:extLst>
            <a:ext uri="{FF2B5EF4-FFF2-40B4-BE49-F238E27FC236}">
              <a16:creationId xmlns:a16="http://schemas.microsoft.com/office/drawing/2014/main" id="{6BB4B54C-CE48-4349-90A2-AA2380BC75FC}"/>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61" name="テキスト ボックス 260">
          <a:extLst>
            <a:ext uri="{FF2B5EF4-FFF2-40B4-BE49-F238E27FC236}">
              <a16:creationId xmlns:a16="http://schemas.microsoft.com/office/drawing/2014/main" id="{48883751-F8B8-47ED-950D-0763DCFAEB5D}"/>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62" name="直線コネクタ 261">
          <a:extLst>
            <a:ext uri="{FF2B5EF4-FFF2-40B4-BE49-F238E27FC236}">
              <a16:creationId xmlns:a16="http://schemas.microsoft.com/office/drawing/2014/main" id="{6B828ED0-42A5-4B3F-A15F-33BD3515CC6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63" name="テキスト ボックス 262">
          <a:extLst>
            <a:ext uri="{FF2B5EF4-FFF2-40B4-BE49-F238E27FC236}">
              <a16:creationId xmlns:a16="http://schemas.microsoft.com/office/drawing/2014/main" id="{3D079A9D-6633-4B3E-8601-A61048A62DF5}"/>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64" name="直線コネクタ 263">
          <a:extLst>
            <a:ext uri="{FF2B5EF4-FFF2-40B4-BE49-F238E27FC236}">
              <a16:creationId xmlns:a16="http://schemas.microsoft.com/office/drawing/2014/main" id="{BFFDA232-37B2-494C-B03B-AEA2E990026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65" name="テキスト ボックス 264">
          <a:extLst>
            <a:ext uri="{FF2B5EF4-FFF2-40B4-BE49-F238E27FC236}">
              <a16:creationId xmlns:a16="http://schemas.microsoft.com/office/drawing/2014/main" id="{AC5A8732-918C-46E3-84B2-3AAB745160EE}"/>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66" name="直線コネクタ 265">
          <a:extLst>
            <a:ext uri="{FF2B5EF4-FFF2-40B4-BE49-F238E27FC236}">
              <a16:creationId xmlns:a16="http://schemas.microsoft.com/office/drawing/2014/main" id="{2A5A1568-8454-4CD8-AE1F-893890080BF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67" name="テキスト ボックス 266">
          <a:extLst>
            <a:ext uri="{FF2B5EF4-FFF2-40B4-BE49-F238E27FC236}">
              <a16:creationId xmlns:a16="http://schemas.microsoft.com/office/drawing/2014/main" id="{CE879E96-612D-4DA6-A464-AC3BF360995A}"/>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68" name="直線コネクタ 267">
          <a:extLst>
            <a:ext uri="{FF2B5EF4-FFF2-40B4-BE49-F238E27FC236}">
              <a16:creationId xmlns:a16="http://schemas.microsoft.com/office/drawing/2014/main" id="{D6B5F977-25B8-446F-A6F5-28E81E99422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69" name="テキスト ボックス 268">
          <a:extLst>
            <a:ext uri="{FF2B5EF4-FFF2-40B4-BE49-F238E27FC236}">
              <a16:creationId xmlns:a16="http://schemas.microsoft.com/office/drawing/2014/main" id="{689C2F8D-2464-49A8-8677-E817DC8849C0}"/>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0" name="直線コネクタ 269">
          <a:extLst>
            <a:ext uri="{FF2B5EF4-FFF2-40B4-BE49-F238E27FC236}">
              <a16:creationId xmlns:a16="http://schemas.microsoft.com/office/drawing/2014/main" id="{8E99F249-BA80-49E2-9609-C91EA1A1C32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1" name="テキスト ボックス 270">
          <a:extLst>
            <a:ext uri="{FF2B5EF4-FFF2-40B4-BE49-F238E27FC236}">
              <a16:creationId xmlns:a16="http://schemas.microsoft.com/office/drawing/2014/main" id="{39696594-FC70-4E0E-99C3-10068172E8A9}"/>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2" name="【一般廃棄物処理施設】&#10;一人当たり有形固定資産（償却資産）額グラフ枠">
          <a:extLst>
            <a:ext uri="{FF2B5EF4-FFF2-40B4-BE49-F238E27FC236}">
              <a16:creationId xmlns:a16="http://schemas.microsoft.com/office/drawing/2014/main" id="{0DBACC96-4250-4DF3-AAA4-4D80985841A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273" name="直線コネクタ 272">
          <a:extLst>
            <a:ext uri="{FF2B5EF4-FFF2-40B4-BE49-F238E27FC236}">
              <a16:creationId xmlns:a16="http://schemas.microsoft.com/office/drawing/2014/main" id="{5F48F898-7738-4E62-A66B-6372BD9DAB7A}"/>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274" name="【一般廃棄物処理施設】&#10;一人当たり有形固定資産（償却資産）額最小値テキスト">
          <a:extLst>
            <a:ext uri="{FF2B5EF4-FFF2-40B4-BE49-F238E27FC236}">
              <a16:creationId xmlns:a16="http://schemas.microsoft.com/office/drawing/2014/main" id="{BC58BA09-A221-4B2A-AFF1-15EFE0BB14BB}"/>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275" name="直線コネクタ 274">
          <a:extLst>
            <a:ext uri="{FF2B5EF4-FFF2-40B4-BE49-F238E27FC236}">
              <a16:creationId xmlns:a16="http://schemas.microsoft.com/office/drawing/2014/main" id="{E57C2AA1-CEE8-4ECB-9673-18E1A979F8C7}"/>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276" name="【一般廃棄物処理施設】&#10;一人当たり有形固定資産（償却資産）額最大値テキスト">
          <a:extLst>
            <a:ext uri="{FF2B5EF4-FFF2-40B4-BE49-F238E27FC236}">
              <a16:creationId xmlns:a16="http://schemas.microsoft.com/office/drawing/2014/main" id="{B3A30F4F-9FFA-4A69-9F1B-D23E305B1CF9}"/>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277" name="直線コネクタ 276">
          <a:extLst>
            <a:ext uri="{FF2B5EF4-FFF2-40B4-BE49-F238E27FC236}">
              <a16:creationId xmlns:a16="http://schemas.microsoft.com/office/drawing/2014/main" id="{9F5B4E8C-3537-4147-945C-4193EFAE0825}"/>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145351</xdr:rowOff>
    </xdr:from>
    <xdr:ext cx="599010" cy="259045"/>
    <xdr:sp macro="" textlink="">
      <xdr:nvSpPr>
        <xdr:cNvPr id="278" name="【一般廃棄物処理施設】&#10;一人当たり有形固定資産（償却資産）額平均値テキスト">
          <a:extLst>
            <a:ext uri="{FF2B5EF4-FFF2-40B4-BE49-F238E27FC236}">
              <a16:creationId xmlns:a16="http://schemas.microsoft.com/office/drawing/2014/main" id="{11CB963E-AB0D-4B30-A99D-18FBC8EC21BC}"/>
            </a:ext>
          </a:extLst>
        </xdr:cNvPr>
        <xdr:cNvSpPr txBox="1"/>
      </xdr:nvSpPr>
      <xdr:spPr>
        <a:xfrm>
          <a:off x="22199600" y="7003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279" name="フローチャート: 判断 278">
          <a:extLst>
            <a:ext uri="{FF2B5EF4-FFF2-40B4-BE49-F238E27FC236}">
              <a16:creationId xmlns:a16="http://schemas.microsoft.com/office/drawing/2014/main" id="{B5042270-89FB-4E86-9D08-C6B00DCF51A1}"/>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280" name="フローチャート: 判断 279">
          <a:extLst>
            <a:ext uri="{FF2B5EF4-FFF2-40B4-BE49-F238E27FC236}">
              <a16:creationId xmlns:a16="http://schemas.microsoft.com/office/drawing/2014/main" id="{C384F859-99E3-4C06-BB64-5924D9A9E03C}"/>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281" name="フローチャート: 判断 280">
          <a:extLst>
            <a:ext uri="{FF2B5EF4-FFF2-40B4-BE49-F238E27FC236}">
              <a16:creationId xmlns:a16="http://schemas.microsoft.com/office/drawing/2014/main" id="{7DF0B102-DEAA-4F55-BD0F-C0E629FD935E}"/>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282" name="フローチャート: 判断 281">
          <a:extLst>
            <a:ext uri="{FF2B5EF4-FFF2-40B4-BE49-F238E27FC236}">
              <a16:creationId xmlns:a16="http://schemas.microsoft.com/office/drawing/2014/main" id="{F6BEA431-CC08-461D-8F83-5BCA4DE115C8}"/>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283" name="フローチャート: 判断 282">
          <a:extLst>
            <a:ext uri="{FF2B5EF4-FFF2-40B4-BE49-F238E27FC236}">
              <a16:creationId xmlns:a16="http://schemas.microsoft.com/office/drawing/2014/main" id="{D85DD56B-A564-4D44-8D2D-311A67EA16AA}"/>
            </a:ext>
          </a:extLst>
        </xdr:cNvPr>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4" name="テキスト ボックス 283">
          <a:extLst>
            <a:ext uri="{FF2B5EF4-FFF2-40B4-BE49-F238E27FC236}">
              <a16:creationId xmlns:a16="http://schemas.microsoft.com/office/drawing/2014/main" id="{B752434A-0FED-4148-BDCD-E11E9440389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5" name="テキスト ボックス 284">
          <a:extLst>
            <a:ext uri="{FF2B5EF4-FFF2-40B4-BE49-F238E27FC236}">
              <a16:creationId xmlns:a16="http://schemas.microsoft.com/office/drawing/2014/main" id="{C3EFE714-C188-48A1-860A-0397BE88C53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383F9263-7EFF-4B58-8E6F-13A2181FB43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A04AB796-162E-40F2-87AC-75DFB513603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FAA0D1C4-13D5-46B0-B007-6887CE3ED04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37912</xdr:rowOff>
    </xdr:from>
    <xdr:to>
      <xdr:col>116</xdr:col>
      <xdr:colOff>114300</xdr:colOff>
      <xdr:row>39</xdr:row>
      <xdr:rowOff>139512</xdr:rowOff>
    </xdr:to>
    <xdr:sp macro="" textlink="">
      <xdr:nvSpPr>
        <xdr:cNvPr id="289" name="楕円 288">
          <a:extLst>
            <a:ext uri="{FF2B5EF4-FFF2-40B4-BE49-F238E27FC236}">
              <a16:creationId xmlns:a16="http://schemas.microsoft.com/office/drawing/2014/main" id="{F64F2A96-6289-44FB-B3DA-F36E15927BD2}"/>
            </a:ext>
          </a:extLst>
        </xdr:cNvPr>
        <xdr:cNvSpPr/>
      </xdr:nvSpPr>
      <xdr:spPr>
        <a:xfrm>
          <a:off x="22110700" y="672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60789</xdr:rowOff>
    </xdr:from>
    <xdr:ext cx="599010" cy="259045"/>
    <xdr:sp macro="" textlink="">
      <xdr:nvSpPr>
        <xdr:cNvPr id="290" name="【一般廃棄物処理施設】&#10;一人当たり有形固定資産（償却資産）額該当値テキスト">
          <a:extLst>
            <a:ext uri="{FF2B5EF4-FFF2-40B4-BE49-F238E27FC236}">
              <a16:creationId xmlns:a16="http://schemas.microsoft.com/office/drawing/2014/main" id="{9DEEFA20-11F3-4C89-83DF-47C93239D33A}"/>
            </a:ext>
          </a:extLst>
        </xdr:cNvPr>
        <xdr:cNvSpPr txBox="1"/>
      </xdr:nvSpPr>
      <xdr:spPr>
        <a:xfrm>
          <a:off x="22199600" y="6575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52570</xdr:rowOff>
    </xdr:from>
    <xdr:to>
      <xdr:col>112</xdr:col>
      <xdr:colOff>38100</xdr:colOff>
      <xdr:row>39</xdr:row>
      <xdr:rowOff>154170</xdr:rowOff>
    </xdr:to>
    <xdr:sp macro="" textlink="">
      <xdr:nvSpPr>
        <xdr:cNvPr id="291" name="楕円 290">
          <a:extLst>
            <a:ext uri="{FF2B5EF4-FFF2-40B4-BE49-F238E27FC236}">
              <a16:creationId xmlns:a16="http://schemas.microsoft.com/office/drawing/2014/main" id="{E96DB86E-947F-4502-A68F-729EE0508235}"/>
            </a:ext>
          </a:extLst>
        </xdr:cNvPr>
        <xdr:cNvSpPr/>
      </xdr:nvSpPr>
      <xdr:spPr>
        <a:xfrm>
          <a:off x="21272500" y="6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88712</xdr:rowOff>
    </xdr:from>
    <xdr:to>
      <xdr:col>116</xdr:col>
      <xdr:colOff>63500</xdr:colOff>
      <xdr:row>39</xdr:row>
      <xdr:rowOff>103370</xdr:rowOff>
    </xdr:to>
    <xdr:cxnSp macro="">
      <xdr:nvCxnSpPr>
        <xdr:cNvPr id="292" name="直線コネクタ 291">
          <a:extLst>
            <a:ext uri="{FF2B5EF4-FFF2-40B4-BE49-F238E27FC236}">
              <a16:creationId xmlns:a16="http://schemas.microsoft.com/office/drawing/2014/main" id="{1C27843D-D412-4125-8421-3A0767998B14}"/>
            </a:ext>
          </a:extLst>
        </xdr:cNvPr>
        <xdr:cNvCxnSpPr/>
      </xdr:nvCxnSpPr>
      <xdr:spPr>
        <a:xfrm flipV="1">
          <a:off x="21323300" y="6775262"/>
          <a:ext cx="838200" cy="1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81828</xdr:rowOff>
    </xdr:from>
    <xdr:to>
      <xdr:col>107</xdr:col>
      <xdr:colOff>101600</xdr:colOff>
      <xdr:row>40</xdr:row>
      <xdr:rowOff>11978</xdr:rowOff>
    </xdr:to>
    <xdr:sp macro="" textlink="">
      <xdr:nvSpPr>
        <xdr:cNvPr id="293" name="楕円 292">
          <a:extLst>
            <a:ext uri="{FF2B5EF4-FFF2-40B4-BE49-F238E27FC236}">
              <a16:creationId xmlns:a16="http://schemas.microsoft.com/office/drawing/2014/main" id="{D5ACBDB5-976E-4AE5-B0E3-0DD6C1E2FA67}"/>
            </a:ext>
          </a:extLst>
        </xdr:cNvPr>
        <xdr:cNvSpPr/>
      </xdr:nvSpPr>
      <xdr:spPr>
        <a:xfrm>
          <a:off x="20383500" y="676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103370</xdr:rowOff>
    </xdr:from>
    <xdr:to>
      <xdr:col>111</xdr:col>
      <xdr:colOff>177800</xdr:colOff>
      <xdr:row>39</xdr:row>
      <xdr:rowOff>132628</xdr:rowOff>
    </xdr:to>
    <xdr:cxnSp macro="">
      <xdr:nvCxnSpPr>
        <xdr:cNvPr id="294" name="直線コネクタ 293">
          <a:extLst>
            <a:ext uri="{FF2B5EF4-FFF2-40B4-BE49-F238E27FC236}">
              <a16:creationId xmlns:a16="http://schemas.microsoft.com/office/drawing/2014/main" id="{A0D382DC-562D-4A88-AC3A-B0E5C085B8F8}"/>
            </a:ext>
          </a:extLst>
        </xdr:cNvPr>
        <xdr:cNvCxnSpPr/>
      </xdr:nvCxnSpPr>
      <xdr:spPr>
        <a:xfrm flipV="1">
          <a:off x="20434300" y="6789920"/>
          <a:ext cx="889000" cy="2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85685</xdr:rowOff>
    </xdr:from>
    <xdr:to>
      <xdr:col>102</xdr:col>
      <xdr:colOff>165100</xdr:colOff>
      <xdr:row>40</xdr:row>
      <xdr:rowOff>15835</xdr:rowOff>
    </xdr:to>
    <xdr:sp macro="" textlink="">
      <xdr:nvSpPr>
        <xdr:cNvPr id="295" name="楕円 294">
          <a:extLst>
            <a:ext uri="{FF2B5EF4-FFF2-40B4-BE49-F238E27FC236}">
              <a16:creationId xmlns:a16="http://schemas.microsoft.com/office/drawing/2014/main" id="{393CBB25-BFA7-4B38-A2D2-410B5B782207}"/>
            </a:ext>
          </a:extLst>
        </xdr:cNvPr>
        <xdr:cNvSpPr/>
      </xdr:nvSpPr>
      <xdr:spPr>
        <a:xfrm>
          <a:off x="19494500" y="677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132628</xdr:rowOff>
    </xdr:from>
    <xdr:to>
      <xdr:col>107</xdr:col>
      <xdr:colOff>50800</xdr:colOff>
      <xdr:row>39</xdr:row>
      <xdr:rowOff>136485</xdr:rowOff>
    </xdr:to>
    <xdr:cxnSp macro="">
      <xdr:nvCxnSpPr>
        <xdr:cNvPr id="296" name="直線コネクタ 295">
          <a:extLst>
            <a:ext uri="{FF2B5EF4-FFF2-40B4-BE49-F238E27FC236}">
              <a16:creationId xmlns:a16="http://schemas.microsoft.com/office/drawing/2014/main" id="{BCE7E207-8839-463F-98AD-F2A6412CC088}"/>
            </a:ext>
          </a:extLst>
        </xdr:cNvPr>
        <xdr:cNvCxnSpPr/>
      </xdr:nvCxnSpPr>
      <xdr:spPr>
        <a:xfrm flipV="1">
          <a:off x="19545300" y="6819178"/>
          <a:ext cx="8890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84610</xdr:rowOff>
    </xdr:from>
    <xdr:to>
      <xdr:col>98</xdr:col>
      <xdr:colOff>38100</xdr:colOff>
      <xdr:row>40</xdr:row>
      <xdr:rowOff>14760</xdr:rowOff>
    </xdr:to>
    <xdr:sp macro="" textlink="">
      <xdr:nvSpPr>
        <xdr:cNvPr id="297" name="楕円 296">
          <a:extLst>
            <a:ext uri="{FF2B5EF4-FFF2-40B4-BE49-F238E27FC236}">
              <a16:creationId xmlns:a16="http://schemas.microsoft.com/office/drawing/2014/main" id="{D83A3F55-82BE-4C67-8DA1-F53A60F24056}"/>
            </a:ext>
          </a:extLst>
        </xdr:cNvPr>
        <xdr:cNvSpPr/>
      </xdr:nvSpPr>
      <xdr:spPr>
        <a:xfrm>
          <a:off x="18605500" y="677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135410</xdr:rowOff>
    </xdr:from>
    <xdr:to>
      <xdr:col>102</xdr:col>
      <xdr:colOff>114300</xdr:colOff>
      <xdr:row>39</xdr:row>
      <xdr:rowOff>136485</xdr:rowOff>
    </xdr:to>
    <xdr:cxnSp macro="">
      <xdr:nvCxnSpPr>
        <xdr:cNvPr id="298" name="直線コネクタ 297">
          <a:extLst>
            <a:ext uri="{FF2B5EF4-FFF2-40B4-BE49-F238E27FC236}">
              <a16:creationId xmlns:a16="http://schemas.microsoft.com/office/drawing/2014/main" id="{0301D1E4-07E5-4808-AE20-B8F8CE202E5D}"/>
            </a:ext>
          </a:extLst>
        </xdr:cNvPr>
        <xdr:cNvCxnSpPr/>
      </xdr:nvCxnSpPr>
      <xdr:spPr>
        <a:xfrm>
          <a:off x="18656300" y="6821960"/>
          <a:ext cx="8890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299" name="n_1aveValue【一般廃棄物処理施設】&#10;一人当たり有形固定資産（償却資産）額">
          <a:extLst>
            <a:ext uri="{FF2B5EF4-FFF2-40B4-BE49-F238E27FC236}">
              <a16:creationId xmlns:a16="http://schemas.microsoft.com/office/drawing/2014/main" id="{56ABA0C8-CB2C-47BE-8089-23865705E9F7}"/>
            </a:ext>
          </a:extLst>
        </xdr:cNvPr>
        <xdr:cNvSpPr txBox="1"/>
      </xdr:nvSpPr>
      <xdr:spPr>
        <a:xfrm>
          <a:off x="21011095" y="713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114316</xdr:rowOff>
    </xdr:from>
    <xdr:ext cx="599010" cy="259045"/>
    <xdr:sp macro="" textlink="">
      <xdr:nvSpPr>
        <xdr:cNvPr id="300" name="n_2aveValue【一般廃棄物処理施設】&#10;一人当たり有形固定資産（償却資産）額">
          <a:extLst>
            <a:ext uri="{FF2B5EF4-FFF2-40B4-BE49-F238E27FC236}">
              <a16:creationId xmlns:a16="http://schemas.microsoft.com/office/drawing/2014/main" id="{62B2A79D-8291-485B-ADB7-FE5E088F4B80}"/>
            </a:ext>
          </a:extLst>
        </xdr:cNvPr>
        <xdr:cNvSpPr txBox="1"/>
      </xdr:nvSpPr>
      <xdr:spPr>
        <a:xfrm>
          <a:off x="20134795" y="714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135316</xdr:rowOff>
    </xdr:from>
    <xdr:ext cx="599010" cy="259045"/>
    <xdr:sp macro="" textlink="">
      <xdr:nvSpPr>
        <xdr:cNvPr id="301" name="n_3aveValue【一般廃棄物処理施設】&#10;一人当たり有形固定資産（償却資産）額">
          <a:extLst>
            <a:ext uri="{FF2B5EF4-FFF2-40B4-BE49-F238E27FC236}">
              <a16:creationId xmlns:a16="http://schemas.microsoft.com/office/drawing/2014/main" id="{FBE15C1F-D718-4C46-933D-EE1285EA488C}"/>
            </a:ext>
          </a:extLst>
        </xdr:cNvPr>
        <xdr:cNvSpPr txBox="1"/>
      </xdr:nvSpPr>
      <xdr:spPr>
        <a:xfrm>
          <a:off x="19245795" y="716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134175</xdr:rowOff>
    </xdr:from>
    <xdr:ext cx="599010" cy="259045"/>
    <xdr:sp macro="" textlink="">
      <xdr:nvSpPr>
        <xdr:cNvPr id="302" name="n_4aveValue【一般廃棄物処理施設】&#10;一人当たり有形固定資産（償却資産）額">
          <a:extLst>
            <a:ext uri="{FF2B5EF4-FFF2-40B4-BE49-F238E27FC236}">
              <a16:creationId xmlns:a16="http://schemas.microsoft.com/office/drawing/2014/main" id="{FEF1856D-B97D-4290-87AB-E826132381A8}"/>
            </a:ext>
          </a:extLst>
        </xdr:cNvPr>
        <xdr:cNvSpPr txBox="1"/>
      </xdr:nvSpPr>
      <xdr:spPr>
        <a:xfrm>
          <a:off x="18356795" y="716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170697</xdr:rowOff>
    </xdr:from>
    <xdr:ext cx="599010" cy="259045"/>
    <xdr:sp macro="" textlink="">
      <xdr:nvSpPr>
        <xdr:cNvPr id="303" name="n_1mainValue【一般廃棄物処理施設】&#10;一人当たり有形固定資産（償却資産）額">
          <a:extLst>
            <a:ext uri="{FF2B5EF4-FFF2-40B4-BE49-F238E27FC236}">
              <a16:creationId xmlns:a16="http://schemas.microsoft.com/office/drawing/2014/main" id="{F4A6E7FF-CD03-4789-9AB1-51153E12960D}"/>
            </a:ext>
          </a:extLst>
        </xdr:cNvPr>
        <xdr:cNvSpPr txBox="1"/>
      </xdr:nvSpPr>
      <xdr:spPr>
        <a:xfrm>
          <a:off x="21011095" y="651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28505</xdr:rowOff>
    </xdr:from>
    <xdr:ext cx="599010" cy="259045"/>
    <xdr:sp macro="" textlink="">
      <xdr:nvSpPr>
        <xdr:cNvPr id="304" name="n_2mainValue【一般廃棄物処理施設】&#10;一人当たり有形固定資産（償却資産）額">
          <a:extLst>
            <a:ext uri="{FF2B5EF4-FFF2-40B4-BE49-F238E27FC236}">
              <a16:creationId xmlns:a16="http://schemas.microsoft.com/office/drawing/2014/main" id="{C910D758-228D-4C90-92BD-3EDA73467876}"/>
            </a:ext>
          </a:extLst>
        </xdr:cNvPr>
        <xdr:cNvSpPr txBox="1"/>
      </xdr:nvSpPr>
      <xdr:spPr>
        <a:xfrm>
          <a:off x="20134795" y="654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32362</xdr:rowOff>
    </xdr:from>
    <xdr:ext cx="599010" cy="259045"/>
    <xdr:sp macro="" textlink="">
      <xdr:nvSpPr>
        <xdr:cNvPr id="305" name="n_3mainValue【一般廃棄物処理施設】&#10;一人当たり有形固定資産（償却資産）額">
          <a:extLst>
            <a:ext uri="{FF2B5EF4-FFF2-40B4-BE49-F238E27FC236}">
              <a16:creationId xmlns:a16="http://schemas.microsoft.com/office/drawing/2014/main" id="{D8E7F631-E37E-484F-B519-A678159EFE0E}"/>
            </a:ext>
          </a:extLst>
        </xdr:cNvPr>
        <xdr:cNvSpPr txBox="1"/>
      </xdr:nvSpPr>
      <xdr:spPr>
        <a:xfrm>
          <a:off x="19245795" y="654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31287</xdr:rowOff>
    </xdr:from>
    <xdr:ext cx="599010" cy="259045"/>
    <xdr:sp macro="" textlink="">
      <xdr:nvSpPr>
        <xdr:cNvPr id="306" name="n_4mainValue【一般廃棄物処理施設】&#10;一人当たり有形固定資産（償却資産）額">
          <a:extLst>
            <a:ext uri="{FF2B5EF4-FFF2-40B4-BE49-F238E27FC236}">
              <a16:creationId xmlns:a16="http://schemas.microsoft.com/office/drawing/2014/main" id="{4B1130AB-4ABD-4311-AF1B-AF10C1057DDA}"/>
            </a:ext>
          </a:extLst>
        </xdr:cNvPr>
        <xdr:cNvSpPr txBox="1"/>
      </xdr:nvSpPr>
      <xdr:spPr>
        <a:xfrm>
          <a:off x="18356795" y="654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7" name="正方形/長方形 306">
          <a:extLst>
            <a:ext uri="{FF2B5EF4-FFF2-40B4-BE49-F238E27FC236}">
              <a16:creationId xmlns:a16="http://schemas.microsoft.com/office/drawing/2014/main" id="{B5D9703D-9A1D-4398-995F-1A71A5154B9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8" name="正方形/長方形 307">
          <a:extLst>
            <a:ext uri="{FF2B5EF4-FFF2-40B4-BE49-F238E27FC236}">
              <a16:creationId xmlns:a16="http://schemas.microsoft.com/office/drawing/2014/main" id="{FC482ECC-0B64-4E5B-BF23-306D2DB0F54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9" name="正方形/長方形 308">
          <a:extLst>
            <a:ext uri="{FF2B5EF4-FFF2-40B4-BE49-F238E27FC236}">
              <a16:creationId xmlns:a16="http://schemas.microsoft.com/office/drawing/2014/main" id="{1736D82E-138A-4E96-8460-484260E5B74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0" name="正方形/長方形 309">
          <a:extLst>
            <a:ext uri="{FF2B5EF4-FFF2-40B4-BE49-F238E27FC236}">
              <a16:creationId xmlns:a16="http://schemas.microsoft.com/office/drawing/2014/main" id="{084FF0AD-1E35-4547-B3C0-E7CAC33FFB7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1" name="正方形/長方形 310">
          <a:extLst>
            <a:ext uri="{FF2B5EF4-FFF2-40B4-BE49-F238E27FC236}">
              <a16:creationId xmlns:a16="http://schemas.microsoft.com/office/drawing/2014/main" id="{88AFE67B-72A7-4B6E-8B4C-6C5ACCB37A9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2" name="正方形/長方形 311">
          <a:extLst>
            <a:ext uri="{FF2B5EF4-FFF2-40B4-BE49-F238E27FC236}">
              <a16:creationId xmlns:a16="http://schemas.microsoft.com/office/drawing/2014/main" id="{226F2ACB-3E26-4B0B-B3B8-30EDC930C5F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3" name="正方形/長方形 312">
          <a:extLst>
            <a:ext uri="{FF2B5EF4-FFF2-40B4-BE49-F238E27FC236}">
              <a16:creationId xmlns:a16="http://schemas.microsoft.com/office/drawing/2014/main" id="{A337A24A-96C4-414C-8B8F-D1FD38B17FD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4" name="正方形/長方形 313">
          <a:extLst>
            <a:ext uri="{FF2B5EF4-FFF2-40B4-BE49-F238E27FC236}">
              <a16:creationId xmlns:a16="http://schemas.microsoft.com/office/drawing/2014/main" id="{345A35C6-5C32-4BF4-8CC4-D3596F84701C}"/>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5" name="正方形/長方形 314">
          <a:extLst>
            <a:ext uri="{FF2B5EF4-FFF2-40B4-BE49-F238E27FC236}">
              <a16:creationId xmlns:a16="http://schemas.microsoft.com/office/drawing/2014/main" id="{1FDE4BA7-898A-4A38-824A-37E524072E4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6" name="正方形/長方形 315">
          <a:extLst>
            <a:ext uri="{FF2B5EF4-FFF2-40B4-BE49-F238E27FC236}">
              <a16:creationId xmlns:a16="http://schemas.microsoft.com/office/drawing/2014/main" id="{3EEB2DDB-79B6-4AA0-8CF6-9CFE27A4697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7" name="正方形/長方形 316">
          <a:extLst>
            <a:ext uri="{FF2B5EF4-FFF2-40B4-BE49-F238E27FC236}">
              <a16:creationId xmlns:a16="http://schemas.microsoft.com/office/drawing/2014/main" id="{B2E21612-23F4-458A-BC5F-136DC379D8A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8" name="正方形/長方形 317">
          <a:extLst>
            <a:ext uri="{FF2B5EF4-FFF2-40B4-BE49-F238E27FC236}">
              <a16:creationId xmlns:a16="http://schemas.microsoft.com/office/drawing/2014/main" id="{E45404A4-81F6-480B-8EF9-7EC03AB7AA9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9" name="正方形/長方形 318">
          <a:extLst>
            <a:ext uri="{FF2B5EF4-FFF2-40B4-BE49-F238E27FC236}">
              <a16:creationId xmlns:a16="http://schemas.microsoft.com/office/drawing/2014/main" id="{C2BFE9C8-0EAF-4B65-A531-0FF11E536CE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0" name="正方形/長方形 319">
          <a:extLst>
            <a:ext uri="{FF2B5EF4-FFF2-40B4-BE49-F238E27FC236}">
              <a16:creationId xmlns:a16="http://schemas.microsoft.com/office/drawing/2014/main" id="{DC31B73C-D86A-4BCA-9F29-B5CF9E562BB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1" name="正方形/長方形 320">
          <a:extLst>
            <a:ext uri="{FF2B5EF4-FFF2-40B4-BE49-F238E27FC236}">
              <a16:creationId xmlns:a16="http://schemas.microsoft.com/office/drawing/2014/main" id="{FDCA9B97-BA33-45CA-AB49-04BB3CDE928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2" name="正方形/長方形 321">
          <a:extLst>
            <a:ext uri="{FF2B5EF4-FFF2-40B4-BE49-F238E27FC236}">
              <a16:creationId xmlns:a16="http://schemas.microsoft.com/office/drawing/2014/main" id="{9058073E-07EC-4BD0-BAA3-EAD12A4CEBD7}"/>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3" name="正方形/長方形 322">
          <a:extLst>
            <a:ext uri="{FF2B5EF4-FFF2-40B4-BE49-F238E27FC236}">
              <a16:creationId xmlns:a16="http://schemas.microsoft.com/office/drawing/2014/main" id="{7195D574-E1F4-4D92-B52C-F8FBA714E77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4" name="正方形/長方形 323">
          <a:extLst>
            <a:ext uri="{FF2B5EF4-FFF2-40B4-BE49-F238E27FC236}">
              <a16:creationId xmlns:a16="http://schemas.microsoft.com/office/drawing/2014/main" id="{928AE89D-B524-42C3-9CEB-FE21D7ED172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5" name="正方形/長方形 324">
          <a:extLst>
            <a:ext uri="{FF2B5EF4-FFF2-40B4-BE49-F238E27FC236}">
              <a16:creationId xmlns:a16="http://schemas.microsoft.com/office/drawing/2014/main" id="{FC75B7D2-9EC5-4C35-852F-BF41152F382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6" name="正方形/長方形 325">
          <a:extLst>
            <a:ext uri="{FF2B5EF4-FFF2-40B4-BE49-F238E27FC236}">
              <a16:creationId xmlns:a16="http://schemas.microsoft.com/office/drawing/2014/main" id="{43831DDC-F5F2-4A29-A8D5-AE8F2A560D9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7" name="正方形/長方形 326">
          <a:extLst>
            <a:ext uri="{FF2B5EF4-FFF2-40B4-BE49-F238E27FC236}">
              <a16:creationId xmlns:a16="http://schemas.microsoft.com/office/drawing/2014/main" id="{A0F09119-2238-46FE-A699-254363F948C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8" name="正方形/長方形 327">
          <a:extLst>
            <a:ext uri="{FF2B5EF4-FFF2-40B4-BE49-F238E27FC236}">
              <a16:creationId xmlns:a16="http://schemas.microsoft.com/office/drawing/2014/main" id="{5B562D3F-B5E2-4880-A19A-639ECE25586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29" name="正方形/長方形 328">
          <a:extLst>
            <a:ext uri="{FF2B5EF4-FFF2-40B4-BE49-F238E27FC236}">
              <a16:creationId xmlns:a16="http://schemas.microsoft.com/office/drawing/2014/main" id="{0E195773-22B9-4605-A144-6DF8B5B5B8A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0" name="正方形/長方形 329">
          <a:extLst>
            <a:ext uri="{FF2B5EF4-FFF2-40B4-BE49-F238E27FC236}">
              <a16:creationId xmlns:a16="http://schemas.microsoft.com/office/drawing/2014/main" id="{30599F71-F86D-454D-A4E1-4C22B0B796E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1" name="テキスト ボックス 330">
          <a:extLst>
            <a:ext uri="{FF2B5EF4-FFF2-40B4-BE49-F238E27FC236}">
              <a16:creationId xmlns:a16="http://schemas.microsoft.com/office/drawing/2014/main" id="{A9ADCCF0-8FD9-43DA-B433-0CA0D731F96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2" name="直線コネクタ 331">
          <a:extLst>
            <a:ext uri="{FF2B5EF4-FFF2-40B4-BE49-F238E27FC236}">
              <a16:creationId xmlns:a16="http://schemas.microsoft.com/office/drawing/2014/main" id="{429BE1E8-FDA5-4096-B9C9-BA064280D55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3" name="テキスト ボックス 332">
          <a:extLst>
            <a:ext uri="{FF2B5EF4-FFF2-40B4-BE49-F238E27FC236}">
              <a16:creationId xmlns:a16="http://schemas.microsoft.com/office/drawing/2014/main" id="{B3EF6A02-DCDD-443B-91AD-DC6493657E5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34" name="直線コネクタ 333">
          <a:extLst>
            <a:ext uri="{FF2B5EF4-FFF2-40B4-BE49-F238E27FC236}">
              <a16:creationId xmlns:a16="http://schemas.microsoft.com/office/drawing/2014/main" id="{E1B6CB0B-70B4-4215-84D4-0738A0B6E74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5D9094F3-1521-4774-A814-295ACF346B7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36" name="直線コネクタ 335">
          <a:extLst>
            <a:ext uri="{FF2B5EF4-FFF2-40B4-BE49-F238E27FC236}">
              <a16:creationId xmlns:a16="http://schemas.microsoft.com/office/drawing/2014/main" id="{80719440-BD24-496E-A05D-523018F1573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37" name="テキスト ボックス 336">
          <a:extLst>
            <a:ext uri="{FF2B5EF4-FFF2-40B4-BE49-F238E27FC236}">
              <a16:creationId xmlns:a16="http://schemas.microsoft.com/office/drawing/2014/main" id="{1BF90DC4-353C-4FA3-AC48-A1BAB0EE588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38" name="直線コネクタ 337">
          <a:extLst>
            <a:ext uri="{FF2B5EF4-FFF2-40B4-BE49-F238E27FC236}">
              <a16:creationId xmlns:a16="http://schemas.microsoft.com/office/drawing/2014/main" id="{EFC859E2-DF1E-4F2E-9894-FA85837CCD1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39" name="テキスト ボックス 338">
          <a:extLst>
            <a:ext uri="{FF2B5EF4-FFF2-40B4-BE49-F238E27FC236}">
              <a16:creationId xmlns:a16="http://schemas.microsoft.com/office/drawing/2014/main" id="{83A2AFEE-3E2E-453C-A8DE-F89C43ACE4A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0" name="直線コネクタ 339">
          <a:extLst>
            <a:ext uri="{FF2B5EF4-FFF2-40B4-BE49-F238E27FC236}">
              <a16:creationId xmlns:a16="http://schemas.microsoft.com/office/drawing/2014/main" id="{D52FAF4E-2438-4FB9-BEDF-EB96C0B89E7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1" name="テキスト ボックス 340">
          <a:extLst>
            <a:ext uri="{FF2B5EF4-FFF2-40B4-BE49-F238E27FC236}">
              <a16:creationId xmlns:a16="http://schemas.microsoft.com/office/drawing/2014/main" id="{57FFAFEF-09F6-4FF2-89A4-32BBDB2E65A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2" name="直線コネクタ 341">
          <a:extLst>
            <a:ext uri="{FF2B5EF4-FFF2-40B4-BE49-F238E27FC236}">
              <a16:creationId xmlns:a16="http://schemas.microsoft.com/office/drawing/2014/main" id="{3A9E257C-9F55-40CE-81B6-950C17E4E76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3" name="テキスト ボックス 342">
          <a:extLst>
            <a:ext uri="{FF2B5EF4-FFF2-40B4-BE49-F238E27FC236}">
              <a16:creationId xmlns:a16="http://schemas.microsoft.com/office/drawing/2014/main" id="{88638F9D-173B-40B2-817D-5B0908D249F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44" name="直線コネクタ 343">
          <a:extLst>
            <a:ext uri="{FF2B5EF4-FFF2-40B4-BE49-F238E27FC236}">
              <a16:creationId xmlns:a16="http://schemas.microsoft.com/office/drawing/2014/main" id="{24167B00-6384-42D8-A569-AE3431C8018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45" name="テキスト ボックス 344">
          <a:extLst>
            <a:ext uri="{FF2B5EF4-FFF2-40B4-BE49-F238E27FC236}">
              <a16:creationId xmlns:a16="http://schemas.microsoft.com/office/drawing/2014/main" id="{2A2ADC3E-A537-433A-A4C3-78303056767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6" name="直線コネクタ 345">
          <a:extLst>
            <a:ext uri="{FF2B5EF4-FFF2-40B4-BE49-F238E27FC236}">
              <a16:creationId xmlns:a16="http://schemas.microsoft.com/office/drawing/2014/main" id="{3C8DBA8B-8CB4-4143-A075-2A7BFFF6407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7" name="【消防施設】&#10;有形固定資産減価償却率グラフ枠">
          <a:extLst>
            <a:ext uri="{FF2B5EF4-FFF2-40B4-BE49-F238E27FC236}">
              <a16:creationId xmlns:a16="http://schemas.microsoft.com/office/drawing/2014/main" id="{7BD704CA-C669-4FD7-9491-B7BE240DE3A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348" name="直線コネクタ 347">
          <a:extLst>
            <a:ext uri="{FF2B5EF4-FFF2-40B4-BE49-F238E27FC236}">
              <a16:creationId xmlns:a16="http://schemas.microsoft.com/office/drawing/2014/main" id="{4DBF3A77-6C33-470A-BA17-18F7EDB859B3}"/>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49" name="【消防施設】&#10;有形固定資産減価償却率最小値テキスト">
          <a:extLst>
            <a:ext uri="{FF2B5EF4-FFF2-40B4-BE49-F238E27FC236}">
              <a16:creationId xmlns:a16="http://schemas.microsoft.com/office/drawing/2014/main" id="{DDD5F994-3748-49B6-BB0E-6D460B577F2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0" name="直線コネクタ 349">
          <a:extLst>
            <a:ext uri="{FF2B5EF4-FFF2-40B4-BE49-F238E27FC236}">
              <a16:creationId xmlns:a16="http://schemas.microsoft.com/office/drawing/2014/main" id="{5C714011-14C0-4CBA-8C26-9416ED3001C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351" name="【消防施設】&#10;有形固定資産減価償却率最大値テキスト">
          <a:extLst>
            <a:ext uri="{FF2B5EF4-FFF2-40B4-BE49-F238E27FC236}">
              <a16:creationId xmlns:a16="http://schemas.microsoft.com/office/drawing/2014/main" id="{A8F3BFE4-D2C2-4A54-A8CC-6CF23E9956C9}"/>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352" name="直線コネクタ 351">
          <a:extLst>
            <a:ext uri="{FF2B5EF4-FFF2-40B4-BE49-F238E27FC236}">
              <a16:creationId xmlns:a16="http://schemas.microsoft.com/office/drawing/2014/main" id="{41ECD17C-7BF0-4DE8-994B-A52CB2079E82}"/>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353" name="【消防施設】&#10;有形固定資産減価償却率平均値テキスト">
          <a:extLst>
            <a:ext uri="{FF2B5EF4-FFF2-40B4-BE49-F238E27FC236}">
              <a16:creationId xmlns:a16="http://schemas.microsoft.com/office/drawing/2014/main" id="{20880D19-F345-4AA0-AAB1-6C22495A412C}"/>
            </a:ext>
          </a:extLst>
        </xdr:cNvPr>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354" name="フローチャート: 判断 353">
          <a:extLst>
            <a:ext uri="{FF2B5EF4-FFF2-40B4-BE49-F238E27FC236}">
              <a16:creationId xmlns:a16="http://schemas.microsoft.com/office/drawing/2014/main" id="{16BD636C-C235-4C0E-93C2-CDF596F3150B}"/>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355" name="フローチャート: 判断 354">
          <a:extLst>
            <a:ext uri="{FF2B5EF4-FFF2-40B4-BE49-F238E27FC236}">
              <a16:creationId xmlns:a16="http://schemas.microsoft.com/office/drawing/2014/main" id="{3DF59E20-FE1C-43E6-AE53-4051F84121AD}"/>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356" name="フローチャート: 判断 355">
          <a:extLst>
            <a:ext uri="{FF2B5EF4-FFF2-40B4-BE49-F238E27FC236}">
              <a16:creationId xmlns:a16="http://schemas.microsoft.com/office/drawing/2014/main" id="{042D579D-34D7-4347-8BDB-AC310012F50C}"/>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357" name="フローチャート: 判断 356">
          <a:extLst>
            <a:ext uri="{FF2B5EF4-FFF2-40B4-BE49-F238E27FC236}">
              <a16:creationId xmlns:a16="http://schemas.microsoft.com/office/drawing/2014/main" id="{A1098798-9DCB-4574-AF42-9BD3587D0E6F}"/>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358" name="フローチャート: 判断 357">
          <a:extLst>
            <a:ext uri="{FF2B5EF4-FFF2-40B4-BE49-F238E27FC236}">
              <a16:creationId xmlns:a16="http://schemas.microsoft.com/office/drawing/2014/main" id="{3D9BFC51-E267-4ED0-B449-F109AF0204D1}"/>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FCB4B85-775E-45DC-A96F-4031526D1B1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AB251DF-ED22-4294-8694-32EC1ACA545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2E1FDF7-FF31-47B3-A9E7-AA345E63B1C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E389FDFD-7171-470E-86FB-F82A7B97FC7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2B479315-AD01-4FFD-8D1F-22D3F29FA81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144055</xdr:rowOff>
    </xdr:from>
    <xdr:to>
      <xdr:col>85</xdr:col>
      <xdr:colOff>177800</xdr:colOff>
      <xdr:row>81</xdr:row>
      <xdr:rowOff>74205</xdr:rowOff>
    </xdr:to>
    <xdr:sp macro="" textlink="">
      <xdr:nvSpPr>
        <xdr:cNvPr id="364" name="楕円 363">
          <a:extLst>
            <a:ext uri="{FF2B5EF4-FFF2-40B4-BE49-F238E27FC236}">
              <a16:creationId xmlns:a16="http://schemas.microsoft.com/office/drawing/2014/main" id="{564A20C5-A6BD-469A-B254-096C7E660DD5}"/>
            </a:ext>
          </a:extLst>
        </xdr:cNvPr>
        <xdr:cNvSpPr/>
      </xdr:nvSpPr>
      <xdr:spPr>
        <a:xfrm>
          <a:off x="16268700" y="138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166932</xdr:rowOff>
    </xdr:from>
    <xdr:ext cx="405111" cy="259045"/>
    <xdr:sp macro="" textlink="">
      <xdr:nvSpPr>
        <xdr:cNvPr id="365" name="【消防施設】&#10;有形固定資産減価償却率該当値テキスト">
          <a:extLst>
            <a:ext uri="{FF2B5EF4-FFF2-40B4-BE49-F238E27FC236}">
              <a16:creationId xmlns:a16="http://schemas.microsoft.com/office/drawing/2014/main" id="{E113B6ED-FA8B-4A36-8917-38DD6CF217DA}"/>
            </a:ext>
          </a:extLst>
        </xdr:cNvPr>
        <xdr:cNvSpPr txBox="1"/>
      </xdr:nvSpPr>
      <xdr:spPr>
        <a:xfrm>
          <a:off x="16357600" y="1371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108131</xdr:rowOff>
    </xdr:from>
    <xdr:to>
      <xdr:col>81</xdr:col>
      <xdr:colOff>101600</xdr:colOff>
      <xdr:row>81</xdr:row>
      <xdr:rowOff>38281</xdr:rowOff>
    </xdr:to>
    <xdr:sp macro="" textlink="">
      <xdr:nvSpPr>
        <xdr:cNvPr id="366" name="楕円 365">
          <a:extLst>
            <a:ext uri="{FF2B5EF4-FFF2-40B4-BE49-F238E27FC236}">
              <a16:creationId xmlns:a16="http://schemas.microsoft.com/office/drawing/2014/main" id="{C5B16CE6-AE06-4CA5-934D-F7F51638FA1E}"/>
            </a:ext>
          </a:extLst>
        </xdr:cNvPr>
        <xdr:cNvSpPr/>
      </xdr:nvSpPr>
      <xdr:spPr>
        <a:xfrm>
          <a:off x="154305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158931</xdr:rowOff>
    </xdr:from>
    <xdr:to>
      <xdr:col>85</xdr:col>
      <xdr:colOff>127000</xdr:colOff>
      <xdr:row>81</xdr:row>
      <xdr:rowOff>23405</xdr:rowOff>
    </xdr:to>
    <xdr:cxnSp macro="">
      <xdr:nvCxnSpPr>
        <xdr:cNvPr id="367" name="直線コネクタ 366">
          <a:extLst>
            <a:ext uri="{FF2B5EF4-FFF2-40B4-BE49-F238E27FC236}">
              <a16:creationId xmlns:a16="http://schemas.microsoft.com/office/drawing/2014/main" id="{BE845D43-7AD9-4D08-943D-AFF1054971B9}"/>
            </a:ext>
          </a:extLst>
        </xdr:cNvPr>
        <xdr:cNvCxnSpPr/>
      </xdr:nvCxnSpPr>
      <xdr:spPr>
        <a:xfrm>
          <a:off x="15481300" y="1387493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73842</xdr:rowOff>
    </xdr:from>
    <xdr:to>
      <xdr:col>76</xdr:col>
      <xdr:colOff>165100</xdr:colOff>
      <xdr:row>81</xdr:row>
      <xdr:rowOff>3992</xdr:rowOff>
    </xdr:to>
    <xdr:sp macro="" textlink="">
      <xdr:nvSpPr>
        <xdr:cNvPr id="368" name="楕円 367">
          <a:extLst>
            <a:ext uri="{FF2B5EF4-FFF2-40B4-BE49-F238E27FC236}">
              <a16:creationId xmlns:a16="http://schemas.microsoft.com/office/drawing/2014/main" id="{EFCD5F42-D94E-44FB-A41F-CDC2725D5AFA}"/>
            </a:ext>
          </a:extLst>
        </xdr:cNvPr>
        <xdr:cNvSpPr/>
      </xdr:nvSpPr>
      <xdr:spPr>
        <a:xfrm>
          <a:off x="14541500" y="137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124642</xdr:rowOff>
    </xdr:from>
    <xdr:to>
      <xdr:col>81</xdr:col>
      <xdr:colOff>50800</xdr:colOff>
      <xdr:row>80</xdr:row>
      <xdr:rowOff>158931</xdr:rowOff>
    </xdr:to>
    <xdr:cxnSp macro="">
      <xdr:nvCxnSpPr>
        <xdr:cNvPr id="369" name="直線コネクタ 368">
          <a:extLst>
            <a:ext uri="{FF2B5EF4-FFF2-40B4-BE49-F238E27FC236}">
              <a16:creationId xmlns:a16="http://schemas.microsoft.com/office/drawing/2014/main" id="{6FF012D8-AADC-4F9D-AE7A-6162CCC016A4}"/>
            </a:ext>
          </a:extLst>
        </xdr:cNvPr>
        <xdr:cNvCxnSpPr/>
      </xdr:nvCxnSpPr>
      <xdr:spPr>
        <a:xfrm>
          <a:off x="14592300" y="1384064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158750</xdr:rowOff>
    </xdr:from>
    <xdr:to>
      <xdr:col>72</xdr:col>
      <xdr:colOff>38100</xdr:colOff>
      <xdr:row>81</xdr:row>
      <xdr:rowOff>88900</xdr:rowOff>
    </xdr:to>
    <xdr:sp macro="" textlink="">
      <xdr:nvSpPr>
        <xdr:cNvPr id="370" name="楕円 369">
          <a:extLst>
            <a:ext uri="{FF2B5EF4-FFF2-40B4-BE49-F238E27FC236}">
              <a16:creationId xmlns:a16="http://schemas.microsoft.com/office/drawing/2014/main" id="{887B0EE3-F7EE-46F0-AA4C-763CDE7D4B0C}"/>
            </a:ext>
          </a:extLst>
        </xdr:cNvPr>
        <xdr:cNvSpPr/>
      </xdr:nvSpPr>
      <xdr:spPr>
        <a:xfrm>
          <a:off x="13652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124642</xdr:rowOff>
    </xdr:from>
    <xdr:to>
      <xdr:col>76</xdr:col>
      <xdr:colOff>114300</xdr:colOff>
      <xdr:row>81</xdr:row>
      <xdr:rowOff>38100</xdr:rowOff>
    </xdr:to>
    <xdr:cxnSp macro="">
      <xdr:nvCxnSpPr>
        <xdr:cNvPr id="371" name="直線コネクタ 370">
          <a:extLst>
            <a:ext uri="{FF2B5EF4-FFF2-40B4-BE49-F238E27FC236}">
              <a16:creationId xmlns:a16="http://schemas.microsoft.com/office/drawing/2014/main" id="{3577A4DB-18F6-44A2-8EC3-3A5BF50819F7}"/>
            </a:ext>
          </a:extLst>
        </xdr:cNvPr>
        <xdr:cNvCxnSpPr/>
      </xdr:nvCxnSpPr>
      <xdr:spPr>
        <a:xfrm flipV="1">
          <a:off x="13703300" y="13840642"/>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129358</xdr:rowOff>
    </xdr:from>
    <xdr:to>
      <xdr:col>67</xdr:col>
      <xdr:colOff>101600</xdr:colOff>
      <xdr:row>81</xdr:row>
      <xdr:rowOff>59508</xdr:rowOff>
    </xdr:to>
    <xdr:sp macro="" textlink="">
      <xdr:nvSpPr>
        <xdr:cNvPr id="372" name="楕円 371">
          <a:extLst>
            <a:ext uri="{FF2B5EF4-FFF2-40B4-BE49-F238E27FC236}">
              <a16:creationId xmlns:a16="http://schemas.microsoft.com/office/drawing/2014/main" id="{27131413-7BF5-4201-838E-EAFBCE5CD0D4}"/>
            </a:ext>
          </a:extLst>
        </xdr:cNvPr>
        <xdr:cNvSpPr/>
      </xdr:nvSpPr>
      <xdr:spPr>
        <a:xfrm>
          <a:off x="12763500" y="138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8708</xdr:rowOff>
    </xdr:from>
    <xdr:to>
      <xdr:col>71</xdr:col>
      <xdr:colOff>177800</xdr:colOff>
      <xdr:row>81</xdr:row>
      <xdr:rowOff>38100</xdr:rowOff>
    </xdr:to>
    <xdr:cxnSp macro="">
      <xdr:nvCxnSpPr>
        <xdr:cNvPr id="373" name="直線コネクタ 372">
          <a:extLst>
            <a:ext uri="{FF2B5EF4-FFF2-40B4-BE49-F238E27FC236}">
              <a16:creationId xmlns:a16="http://schemas.microsoft.com/office/drawing/2014/main" id="{91EA6C18-7F38-493C-8DFF-88F756897B02}"/>
            </a:ext>
          </a:extLst>
        </xdr:cNvPr>
        <xdr:cNvCxnSpPr/>
      </xdr:nvCxnSpPr>
      <xdr:spPr>
        <a:xfrm>
          <a:off x="12814300" y="1389615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374" name="n_1aveValue【消防施設】&#10;有形固定資産減価償却率">
          <a:extLst>
            <a:ext uri="{FF2B5EF4-FFF2-40B4-BE49-F238E27FC236}">
              <a16:creationId xmlns:a16="http://schemas.microsoft.com/office/drawing/2014/main" id="{CB13EF4F-AB32-4E9F-AE2C-9E506E201534}"/>
            </a:ext>
          </a:extLst>
        </xdr:cNvPr>
        <xdr:cNvSpPr txBox="1"/>
      </xdr:nvSpPr>
      <xdr:spPr>
        <a:xfrm>
          <a:off x="15266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37572</xdr:rowOff>
    </xdr:from>
    <xdr:ext cx="405111" cy="259045"/>
    <xdr:sp macro="" textlink="">
      <xdr:nvSpPr>
        <xdr:cNvPr id="375" name="n_2aveValue【消防施設】&#10;有形固定資産減価償却率">
          <a:extLst>
            <a:ext uri="{FF2B5EF4-FFF2-40B4-BE49-F238E27FC236}">
              <a16:creationId xmlns:a16="http://schemas.microsoft.com/office/drawing/2014/main" id="{0AEBA731-E1D9-48E5-B3DE-88992A22E2F7}"/>
            </a:ext>
          </a:extLst>
        </xdr:cNvPr>
        <xdr:cNvSpPr txBox="1"/>
      </xdr:nvSpPr>
      <xdr:spPr>
        <a:xfrm>
          <a:off x="14389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376" name="n_3aveValue【消防施設】&#10;有形固定資産減価償却率">
          <a:extLst>
            <a:ext uri="{FF2B5EF4-FFF2-40B4-BE49-F238E27FC236}">
              <a16:creationId xmlns:a16="http://schemas.microsoft.com/office/drawing/2014/main" id="{86B65547-B0AD-45EE-AF67-33B614BC1CA5}"/>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377" name="n_4aveValue【消防施設】&#10;有形固定資産減価償却率">
          <a:extLst>
            <a:ext uri="{FF2B5EF4-FFF2-40B4-BE49-F238E27FC236}">
              <a16:creationId xmlns:a16="http://schemas.microsoft.com/office/drawing/2014/main" id="{86D66BFD-0776-40BE-A2DC-A1CCC567C680}"/>
            </a:ext>
          </a:extLst>
        </xdr:cNvPr>
        <xdr:cNvSpPr txBox="1"/>
      </xdr:nvSpPr>
      <xdr:spPr>
        <a:xfrm>
          <a:off x="12611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54808</xdr:rowOff>
    </xdr:from>
    <xdr:ext cx="405111" cy="259045"/>
    <xdr:sp macro="" textlink="">
      <xdr:nvSpPr>
        <xdr:cNvPr id="378" name="n_1mainValue【消防施設】&#10;有形固定資産減価償却率">
          <a:extLst>
            <a:ext uri="{FF2B5EF4-FFF2-40B4-BE49-F238E27FC236}">
              <a16:creationId xmlns:a16="http://schemas.microsoft.com/office/drawing/2014/main" id="{714D6FE2-5321-4219-A1E5-B28F2371DE01}"/>
            </a:ext>
          </a:extLst>
        </xdr:cNvPr>
        <xdr:cNvSpPr txBox="1"/>
      </xdr:nvSpPr>
      <xdr:spPr>
        <a:xfrm>
          <a:off x="15266044" y="1359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20519</xdr:rowOff>
    </xdr:from>
    <xdr:ext cx="405111" cy="259045"/>
    <xdr:sp macro="" textlink="">
      <xdr:nvSpPr>
        <xdr:cNvPr id="379" name="n_2mainValue【消防施設】&#10;有形固定資産減価償却率">
          <a:extLst>
            <a:ext uri="{FF2B5EF4-FFF2-40B4-BE49-F238E27FC236}">
              <a16:creationId xmlns:a16="http://schemas.microsoft.com/office/drawing/2014/main" id="{E8CC2099-49C1-49A0-AC01-497A91E6345A}"/>
            </a:ext>
          </a:extLst>
        </xdr:cNvPr>
        <xdr:cNvSpPr txBox="1"/>
      </xdr:nvSpPr>
      <xdr:spPr>
        <a:xfrm>
          <a:off x="143897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105427</xdr:rowOff>
    </xdr:from>
    <xdr:ext cx="405111" cy="259045"/>
    <xdr:sp macro="" textlink="">
      <xdr:nvSpPr>
        <xdr:cNvPr id="380" name="n_3mainValue【消防施設】&#10;有形固定資産減価償却率">
          <a:extLst>
            <a:ext uri="{FF2B5EF4-FFF2-40B4-BE49-F238E27FC236}">
              <a16:creationId xmlns:a16="http://schemas.microsoft.com/office/drawing/2014/main" id="{85BA5B40-9E2E-4F89-A2A9-871A8CDAC191}"/>
            </a:ext>
          </a:extLst>
        </xdr:cNvPr>
        <xdr:cNvSpPr txBox="1"/>
      </xdr:nvSpPr>
      <xdr:spPr>
        <a:xfrm>
          <a:off x="13500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76035</xdr:rowOff>
    </xdr:from>
    <xdr:ext cx="405111" cy="259045"/>
    <xdr:sp macro="" textlink="">
      <xdr:nvSpPr>
        <xdr:cNvPr id="381" name="n_4mainValue【消防施設】&#10;有形固定資産減価償却率">
          <a:extLst>
            <a:ext uri="{FF2B5EF4-FFF2-40B4-BE49-F238E27FC236}">
              <a16:creationId xmlns:a16="http://schemas.microsoft.com/office/drawing/2014/main" id="{09C6E7E2-F284-416E-9E9E-552E1BE4124D}"/>
            </a:ext>
          </a:extLst>
        </xdr:cNvPr>
        <xdr:cNvSpPr txBox="1"/>
      </xdr:nvSpPr>
      <xdr:spPr>
        <a:xfrm>
          <a:off x="12611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2" name="正方形/長方形 381">
          <a:extLst>
            <a:ext uri="{FF2B5EF4-FFF2-40B4-BE49-F238E27FC236}">
              <a16:creationId xmlns:a16="http://schemas.microsoft.com/office/drawing/2014/main" id="{F2FC0023-5F40-4CDE-A357-7CCF58CF66B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3" name="正方形/長方形 382">
          <a:extLst>
            <a:ext uri="{FF2B5EF4-FFF2-40B4-BE49-F238E27FC236}">
              <a16:creationId xmlns:a16="http://schemas.microsoft.com/office/drawing/2014/main" id="{D193B972-448E-4A87-96FF-A4AC98727AD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4" name="正方形/長方形 383">
          <a:extLst>
            <a:ext uri="{FF2B5EF4-FFF2-40B4-BE49-F238E27FC236}">
              <a16:creationId xmlns:a16="http://schemas.microsoft.com/office/drawing/2014/main" id="{161E9BEB-30A8-4C0B-8AB4-66CF779E123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5" name="正方形/長方形 384">
          <a:extLst>
            <a:ext uri="{FF2B5EF4-FFF2-40B4-BE49-F238E27FC236}">
              <a16:creationId xmlns:a16="http://schemas.microsoft.com/office/drawing/2014/main" id="{DBC9FFA7-7425-43B9-B20F-95C300A98A4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6" name="正方形/長方形 385">
          <a:extLst>
            <a:ext uri="{FF2B5EF4-FFF2-40B4-BE49-F238E27FC236}">
              <a16:creationId xmlns:a16="http://schemas.microsoft.com/office/drawing/2014/main" id="{36200034-BB8C-4394-BDAB-05774E2F768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7" name="正方形/長方形 386">
          <a:extLst>
            <a:ext uri="{FF2B5EF4-FFF2-40B4-BE49-F238E27FC236}">
              <a16:creationId xmlns:a16="http://schemas.microsoft.com/office/drawing/2014/main" id="{15F9FE37-735F-4445-AAF3-E81FEF5E41C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8" name="正方形/長方形 387">
          <a:extLst>
            <a:ext uri="{FF2B5EF4-FFF2-40B4-BE49-F238E27FC236}">
              <a16:creationId xmlns:a16="http://schemas.microsoft.com/office/drawing/2014/main" id="{968A2D53-BF85-4F51-9E5D-123A68E5BDF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89" name="正方形/長方形 388">
          <a:extLst>
            <a:ext uri="{FF2B5EF4-FFF2-40B4-BE49-F238E27FC236}">
              <a16:creationId xmlns:a16="http://schemas.microsoft.com/office/drawing/2014/main" id="{3B835C99-A592-42E7-9947-210908C19EB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0" name="テキスト ボックス 389">
          <a:extLst>
            <a:ext uri="{FF2B5EF4-FFF2-40B4-BE49-F238E27FC236}">
              <a16:creationId xmlns:a16="http://schemas.microsoft.com/office/drawing/2014/main" id="{41B2311D-CD0F-43C3-A074-39C09888AE3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1" name="直線コネクタ 390">
          <a:extLst>
            <a:ext uri="{FF2B5EF4-FFF2-40B4-BE49-F238E27FC236}">
              <a16:creationId xmlns:a16="http://schemas.microsoft.com/office/drawing/2014/main" id="{9C6C24B6-56E0-4856-B362-F4575370E08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2" name="直線コネクタ 391">
          <a:extLst>
            <a:ext uri="{FF2B5EF4-FFF2-40B4-BE49-F238E27FC236}">
              <a16:creationId xmlns:a16="http://schemas.microsoft.com/office/drawing/2014/main" id="{E94CE87C-FB4E-4ABA-B18C-228A0FEC8F5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93" name="テキスト ボックス 392">
          <a:extLst>
            <a:ext uri="{FF2B5EF4-FFF2-40B4-BE49-F238E27FC236}">
              <a16:creationId xmlns:a16="http://schemas.microsoft.com/office/drawing/2014/main" id="{9934B734-AADA-4825-B9B0-E629E7325BA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94" name="直線コネクタ 393">
          <a:extLst>
            <a:ext uri="{FF2B5EF4-FFF2-40B4-BE49-F238E27FC236}">
              <a16:creationId xmlns:a16="http://schemas.microsoft.com/office/drawing/2014/main" id="{12ADC10D-8D69-4965-9605-A1BF884830C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95" name="テキスト ボックス 394">
          <a:extLst>
            <a:ext uri="{FF2B5EF4-FFF2-40B4-BE49-F238E27FC236}">
              <a16:creationId xmlns:a16="http://schemas.microsoft.com/office/drawing/2014/main" id="{22E305B6-6A1D-48BD-9115-E8B102EA6DB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96" name="直線コネクタ 395">
          <a:extLst>
            <a:ext uri="{FF2B5EF4-FFF2-40B4-BE49-F238E27FC236}">
              <a16:creationId xmlns:a16="http://schemas.microsoft.com/office/drawing/2014/main" id="{303FF94B-74BA-49CC-AF7D-CB7543CFEE7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97" name="テキスト ボックス 396">
          <a:extLst>
            <a:ext uri="{FF2B5EF4-FFF2-40B4-BE49-F238E27FC236}">
              <a16:creationId xmlns:a16="http://schemas.microsoft.com/office/drawing/2014/main" id="{E266A263-A41C-448D-AC7D-D71DE9F584E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98" name="直線コネクタ 397">
          <a:extLst>
            <a:ext uri="{FF2B5EF4-FFF2-40B4-BE49-F238E27FC236}">
              <a16:creationId xmlns:a16="http://schemas.microsoft.com/office/drawing/2014/main" id="{9F4B7316-A991-451E-ADD5-8994134ABF8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99" name="テキスト ボックス 398">
          <a:extLst>
            <a:ext uri="{FF2B5EF4-FFF2-40B4-BE49-F238E27FC236}">
              <a16:creationId xmlns:a16="http://schemas.microsoft.com/office/drawing/2014/main" id="{2AC8D65C-87E9-413C-BBC8-ABB1A9AD333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0" name="直線コネクタ 399">
          <a:extLst>
            <a:ext uri="{FF2B5EF4-FFF2-40B4-BE49-F238E27FC236}">
              <a16:creationId xmlns:a16="http://schemas.microsoft.com/office/drawing/2014/main" id="{7294F883-5472-4DBC-83D6-E406CED98CB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1" name="テキスト ボックス 400">
          <a:extLst>
            <a:ext uri="{FF2B5EF4-FFF2-40B4-BE49-F238E27FC236}">
              <a16:creationId xmlns:a16="http://schemas.microsoft.com/office/drawing/2014/main" id="{87158E7F-B9E7-4788-AE73-415A61B4C52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2" name="直線コネクタ 401">
          <a:extLst>
            <a:ext uri="{FF2B5EF4-FFF2-40B4-BE49-F238E27FC236}">
              <a16:creationId xmlns:a16="http://schemas.microsoft.com/office/drawing/2014/main" id="{8B908F02-AC9E-4622-9CBE-8534B271B32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03" name="テキスト ボックス 402">
          <a:extLst>
            <a:ext uri="{FF2B5EF4-FFF2-40B4-BE49-F238E27FC236}">
              <a16:creationId xmlns:a16="http://schemas.microsoft.com/office/drawing/2014/main" id="{00D2D0D6-29A2-4A9B-B354-0FF4E2E44C0E}"/>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4" name="【消防施設】&#10;一人当たり面積グラフ枠">
          <a:extLst>
            <a:ext uri="{FF2B5EF4-FFF2-40B4-BE49-F238E27FC236}">
              <a16:creationId xmlns:a16="http://schemas.microsoft.com/office/drawing/2014/main" id="{0E31A680-DCEF-4F8B-8350-84E8CA941B6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405" name="直線コネクタ 404">
          <a:extLst>
            <a:ext uri="{FF2B5EF4-FFF2-40B4-BE49-F238E27FC236}">
              <a16:creationId xmlns:a16="http://schemas.microsoft.com/office/drawing/2014/main" id="{5D0D8CCC-F65F-4475-A2EF-D6A4832CDD6B}"/>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406" name="【消防施設】&#10;一人当たり面積最小値テキスト">
          <a:extLst>
            <a:ext uri="{FF2B5EF4-FFF2-40B4-BE49-F238E27FC236}">
              <a16:creationId xmlns:a16="http://schemas.microsoft.com/office/drawing/2014/main" id="{D2E21ACF-83A1-44D6-BDAC-FE369E4912C5}"/>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407" name="直線コネクタ 406">
          <a:extLst>
            <a:ext uri="{FF2B5EF4-FFF2-40B4-BE49-F238E27FC236}">
              <a16:creationId xmlns:a16="http://schemas.microsoft.com/office/drawing/2014/main" id="{8BCC0B57-7C90-4627-AD3E-48C51A21D63E}"/>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408" name="【消防施設】&#10;一人当たり面積最大値テキスト">
          <a:extLst>
            <a:ext uri="{FF2B5EF4-FFF2-40B4-BE49-F238E27FC236}">
              <a16:creationId xmlns:a16="http://schemas.microsoft.com/office/drawing/2014/main" id="{8FC7BA56-CD1B-4394-95DF-1325EC723A2D}"/>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409" name="直線コネクタ 408">
          <a:extLst>
            <a:ext uri="{FF2B5EF4-FFF2-40B4-BE49-F238E27FC236}">
              <a16:creationId xmlns:a16="http://schemas.microsoft.com/office/drawing/2014/main" id="{BA1313FF-3546-45B5-9296-5D7F7F1CAEA4}"/>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410" name="【消防施設】&#10;一人当たり面積平均値テキスト">
          <a:extLst>
            <a:ext uri="{FF2B5EF4-FFF2-40B4-BE49-F238E27FC236}">
              <a16:creationId xmlns:a16="http://schemas.microsoft.com/office/drawing/2014/main" id="{EBD2367E-62D2-42C4-891A-FA9DFC81AC10}"/>
            </a:ext>
          </a:extLst>
        </xdr:cNvPr>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411" name="フローチャート: 判断 410">
          <a:extLst>
            <a:ext uri="{FF2B5EF4-FFF2-40B4-BE49-F238E27FC236}">
              <a16:creationId xmlns:a16="http://schemas.microsoft.com/office/drawing/2014/main" id="{C4BF8E94-1032-49C0-9E6B-52D669ECBD54}"/>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412" name="フローチャート: 判断 411">
          <a:extLst>
            <a:ext uri="{FF2B5EF4-FFF2-40B4-BE49-F238E27FC236}">
              <a16:creationId xmlns:a16="http://schemas.microsoft.com/office/drawing/2014/main" id="{161781BC-9C83-4156-872F-20D7512B7634}"/>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413" name="フローチャート: 判断 412">
          <a:extLst>
            <a:ext uri="{FF2B5EF4-FFF2-40B4-BE49-F238E27FC236}">
              <a16:creationId xmlns:a16="http://schemas.microsoft.com/office/drawing/2014/main" id="{7925AE78-C604-461F-B368-1E9F0BE55E97}"/>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414" name="フローチャート: 判断 413">
          <a:extLst>
            <a:ext uri="{FF2B5EF4-FFF2-40B4-BE49-F238E27FC236}">
              <a16:creationId xmlns:a16="http://schemas.microsoft.com/office/drawing/2014/main" id="{718DFE9E-8E50-4692-883B-84ED44342477}"/>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415" name="フローチャート: 判断 414">
          <a:extLst>
            <a:ext uri="{FF2B5EF4-FFF2-40B4-BE49-F238E27FC236}">
              <a16:creationId xmlns:a16="http://schemas.microsoft.com/office/drawing/2014/main" id="{6CC215C9-BCCB-4709-8CF9-5274D8DE66F3}"/>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6" name="テキスト ボックス 415">
          <a:extLst>
            <a:ext uri="{FF2B5EF4-FFF2-40B4-BE49-F238E27FC236}">
              <a16:creationId xmlns:a16="http://schemas.microsoft.com/office/drawing/2014/main" id="{E79AD057-1FEA-4873-9EDB-E80DD1605F1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7" name="テキスト ボックス 416">
          <a:extLst>
            <a:ext uri="{FF2B5EF4-FFF2-40B4-BE49-F238E27FC236}">
              <a16:creationId xmlns:a16="http://schemas.microsoft.com/office/drawing/2014/main" id="{41F942EB-DAAB-4F97-B780-4C7FBEBF663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8A85BA2E-3E89-4541-B27E-E2B3FCA68D0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006CFE82-A921-4B13-BF78-AA0FC9F3CBE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0A1B13DF-3D0D-4D28-8E6F-3EB8AE91623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11113</xdr:rowOff>
    </xdr:from>
    <xdr:to>
      <xdr:col>116</xdr:col>
      <xdr:colOff>114300</xdr:colOff>
      <xdr:row>86</xdr:row>
      <xdr:rowOff>112713</xdr:rowOff>
    </xdr:to>
    <xdr:sp macro="" textlink="">
      <xdr:nvSpPr>
        <xdr:cNvPr id="421" name="楕円 420">
          <a:extLst>
            <a:ext uri="{FF2B5EF4-FFF2-40B4-BE49-F238E27FC236}">
              <a16:creationId xmlns:a16="http://schemas.microsoft.com/office/drawing/2014/main" id="{BA33A6B0-8464-4925-8B8C-61B4701D8125}"/>
            </a:ext>
          </a:extLst>
        </xdr:cNvPr>
        <xdr:cNvSpPr/>
      </xdr:nvSpPr>
      <xdr:spPr>
        <a:xfrm>
          <a:off x="22110700" y="1475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141559</xdr:rowOff>
    </xdr:from>
    <xdr:ext cx="469744" cy="259045"/>
    <xdr:sp macro="" textlink="">
      <xdr:nvSpPr>
        <xdr:cNvPr id="422" name="【消防施設】&#10;一人当たり面積該当値テキスト">
          <a:extLst>
            <a:ext uri="{FF2B5EF4-FFF2-40B4-BE49-F238E27FC236}">
              <a16:creationId xmlns:a16="http://schemas.microsoft.com/office/drawing/2014/main" id="{29032D5E-ECA9-4EED-AC58-449BE8999FFD}"/>
            </a:ext>
          </a:extLst>
        </xdr:cNvPr>
        <xdr:cNvSpPr txBox="1"/>
      </xdr:nvSpPr>
      <xdr:spPr>
        <a:xfrm>
          <a:off x="22199600" y="1471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11685</xdr:rowOff>
    </xdr:from>
    <xdr:to>
      <xdr:col>112</xdr:col>
      <xdr:colOff>38100</xdr:colOff>
      <xdr:row>86</xdr:row>
      <xdr:rowOff>113285</xdr:rowOff>
    </xdr:to>
    <xdr:sp macro="" textlink="">
      <xdr:nvSpPr>
        <xdr:cNvPr id="423" name="楕円 422">
          <a:extLst>
            <a:ext uri="{FF2B5EF4-FFF2-40B4-BE49-F238E27FC236}">
              <a16:creationId xmlns:a16="http://schemas.microsoft.com/office/drawing/2014/main" id="{2E34B26E-5934-4702-A8F7-18B6C2D4951F}"/>
            </a:ext>
          </a:extLst>
        </xdr:cNvPr>
        <xdr:cNvSpPr/>
      </xdr:nvSpPr>
      <xdr:spPr>
        <a:xfrm>
          <a:off x="212725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61913</xdr:rowOff>
    </xdr:from>
    <xdr:to>
      <xdr:col>116</xdr:col>
      <xdr:colOff>63500</xdr:colOff>
      <xdr:row>86</xdr:row>
      <xdr:rowOff>62485</xdr:rowOff>
    </xdr:to>
    <xdr:cxnSp macro="">
      <xdr:nvCxnSpPr>
        <xdr:cNvPr id="424" name="直線コネクタ 423">
          <a:extLst>
            <a:ext uri="{FF2B5EF4-FFF2-40B4-BE49-F238E27FC236}">
              <a16:creationId xmlns:a16="http://schemas.microsoft.com/office/drawing/2014/main" id="{9A88D30F-C4DA-4911-82EB-F806C130EE11}"/>
            </a:ext>
          </a:extLst>
        </xdr:cNvPr>
        <xdr:cNvCxnSpPr/>
      </xdr:nvCxnSpPr>
      <xdr:spPr>
        <a:xfrm flipV="1">
          <a:off x="21323300" y="14806613"/>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14732</xdr:rowOff>
    </xdr:from>
    <xdr:to>
      <xdr:col>107</xdr:col>
      <xdr:colOff>101600</xdr:colOff>
      <xdr:row>86</xdr:row>
      <xdr:rowOff>116332</xdr:rowOff>
    </xdr:to>
    <xdr:sp macro="" textlink="">
      <xdr:nvSpPr>
        <xdr:cNvPr id="425" name="楕円 424">
          <a:extLst>
            <a:ext uri="{FF2B5EF4-FFF2-40B4-BE49-F238E27FC236}">
              <a16:creationId xmlns:a16="http://schemas.microsoft.com/office/drawing/2014/main" id="{3AE2365F-DCFA-4932-825E-1810226FFA0E}"/>
            </a:ext>
          </a:extLst>
        </xdr:cNvPr>
        <xdr:cNvSpPr/>
      </xdr:nvSpPr>
      <xdr:spPr>
        <a:xfrm>
          <a:off x="20383500" y="1475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62485</xdr:rowOff>
    </xdr:from>
    <xdr:to>
      <xdr:col>111</xdr:col>
      <xdr:colOff>177800</xdr:colOff>
      <xdr:row>86</xdr:row>
      <xdr:rowOff>65532</xdr:rowOff>
    </xdr:to>
    <xdr:cxnSp macro="">
      <xdr:nvCxnSpPr>
        <xdr:cNvPr id="426" name="直線コネクタ 425">
          <a:extLst>
            <a:ext uri="{FF2B5EF4-FFF2-40B4-BE49-F238E27FC236}">
              <a16:creationId xmlns:a16="http://schemas.microsoft.com/office/drawing/2014/main" id="{74E13750-EF12-4893-947D-8F07A51F49D7}"/>
            </a:ext>
          </a:extLst>
        </xdr:cNvPr>
        <xdr:cNvCxnSpPr/>
      </xdr:nvCxnSpPr>
      <xdr:spPr>
        <a:xfrm flipV="1">
          <a:off x="20434300" y="14807185"/>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14923</xdr:rowOff>
    </xdr:from>
    <xdr:to>
      <xdr:col>102</xdr:col>
      <xdr:colOff>165100</xdr:colOff>
      <xdr:row>86</xdr:row>
      <xdr:rowOff>116523</xdr:rowOff>
    </xdr:to>
    <xdr:sp macro="" textlink="">
      <xdr:nvSpPr>
        <xdr:cNvPr id="427" name="楕円 426">
          <a:extLst>
            <a:ext uri="{FF2B5EF4-FFF2-40B4-BE49-F238E27FC236}">
              <a16:creationId xmlns:a16="http://schemas.microsoft.com/office/drawing/2014/main" id="{8EDB79B8-1337-4D75-9FE8-6D817F037FDD}"/>
            </a:ext>
          </a:extLst>
        </xdr:cNvPr>
        <xdr:cNvSpPr/>
      </xdr:nvSpPr>
      <xdr:spPr>
        <a:xfrm>
          <a:off x="19494500" y="1475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65532</xdr:rowOff>
    </xdr:from>
    <xdr:to>
      <xdr:col>107</xdr:col>
      <xdr:colOff>50800</xdr:colOff>
      <xdr:row>86</xdr:row>
      <xdr:rowOff>65723</xdr:rowOff>
    </xdr:to>
    <xdr:cxnSp macro="">
      <xdr:nvCxnSpPr>
        <xdr:cNvPr id="428" name="直線コネクタ 427">
          <a:extLst>
            <a:ext uri="{FF2B5EF4-FFF2-40B4-BE49-F238E27FC236}">
              <a16:creationId xmlns:a16="http://schemas.microsoft.com/office/drawing/2014/main" id="{63F387E2-2BD1-4D5E-BD81-8200A8471361}"/>
            </a:ext>
          </a:extLst>
        </xdr:cNvPr>
        <xdr:cNvCxnSpPr/>
      </xdr:nvCxnSpPr>
      <xdr:spPr>
        <a:xfrm flipV="1">
          <a:off x="19545300" y="14810232"/>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14542</xdr:rowOff>
    </xdr:from>
    <xdr:to>
      <xdr:col>98</xdr:col>
      <xdr:colOff>38100</xdr:colOff>
      <xdr:row>86</xdr:row>
      <xdr:rowOff>116142</xdr:rowOff>
    </xdr:to>
    <xdr:sp macro="" textlink="">
      <xdr:nvSpPr>
        <xdr:cNvPr id="429" name="楕円 428">
          <a:extLst>
            <a:ext uri="{FF2B5EF4-FFF2-40B4-BE49-F238E27FC236}">
              <a16:creationId xmlns:a16="http://schemas.microsoft.com/office/drawing/2014/main" id="{1271B6E1-A471-4B55-B4FE-B84AA7BCF5AB}"/>
            </a:ext>
          </a:extLst>
        </xdr:cNvPr>
        <xdr:cNvSpPr/>
      </xdr:nvSpPr>
      <xdr:spPr>
        <a:xfrm>
          <a:off x="18605500" y="1475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65342</xdr:rowOff>
    </xdr:from>
    <xdr:to>
      <xdr:col>102</xdr:col>
      <xdr:colOff>114300</xdr:colOff>
      <xdr:row>86</xdr:row>
      <xdr:rowOff>65723</xdr:rowOff>
    </xdr:to>
    <xdr:cxnSp macro="">
      <xdr:nvCxnSpPr>
        <xdr:cNvPr id="430" name="直線コネクタ 429">
          <a:extLst>
            <a:ext uri="{FF2B5EF4-FFF2-40B4-BE49-F238E27FC236}">
              <a16:creationId xmlns:a16="http://schemas.microsoft.com/office/drawing/2014/main" id="{E3E8FDF0-7E84-426A-BCEA-26C5B8C551DF}"/>
            </a:ext>
          </a:extLst>
        </xdr:cNvPr>
        <xdr:cNvCxnSpPr/>
      </xdr:nvCxnSpPr>
      <xdr:spPr>
        <a:xfrm>
          <a:off x="18656300" y="1481004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431" name="n_1aveValue【消防施設】&#10;一人当たり面積">
          <a:extLst>
            <a:ext uri="{FF2B5EF4-FFF2-40B4-BE49-F238E27FC236}">
              <a16:creationId xmlns:a16="http://schemas.microsoft.com/office/drawing/2014/main" id="{598F5026-1185-422E-985C-CBB218C86ED9}"/>
            </a:ext>
          </a:extLst>
        </xdr:cNvPr>
        <xdr:cNvSpPr txBox="1"/>
      </xdr:nvSpPr>
      <xdr:spPr>
        <a:xfrm>
          <a:off x="21075727" y="145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432" name="n_2aveValue【消防施設】&#10;一人当たり面積">
          <a:extLst>
            <a:ext uri="{FF2B5EF4-FFF2-40B4-BE49-F238E27FC236}">
              <a16:creationId xmlns:a16="http://schemas.microsoft.com/office/drawing/2014/main" id="{9CD8DF3C-8A0D-40E3-B036-69F87681D546}"/>
            </a:ext>
          </a:extLst>
        </xdr:cNvPr>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433" name="n_3aveValue【消防施設】&#10;一人当たり面積">
          <a:extLst>
            <a:ext uri="{FF2B5EF4-FFF2-40B4-BE49-F238E27FC236}">
              <a16:creationId xmlns:a16="http://schemas.microsoft.com/office/drawing/2014/main" id="{C7356840-35A4-4225-87E0-A4A8E3109FC3}"/>
            </a:ext>
          </a:extLst>
        </xdr:cNvPr>
        <xdr:cNvSpPr txBox="1"/>
      </xdr:nvSpPr>
      <xdr:spPr>
        <a:xfrm>
          <a:off x="19310427" y="145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434" name="n_4aveValue【消防施設】&#10;一人当たり面積">
          <a:extLst>
            <a:ext uri="{FF2B5EF4-FFF2-40B4-BE49-F238E27FC236}">
              <a16:creationId xmlns:a16="http://schemas.microsoft.com/office/drawing/2014/main" id="{3BA303E1-0360-4EE9-8856-C5669330E07F}"/>
            </a:ext>
          </a:extLst>
        </xdr:cNvPr>
        <xdr:cNvSpPr txBox="1"/>
      </xdr:nvSpPr>
      <xdr:spPr>
        <a:xfrm>
          <a:off x="18421427" y="1452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104412</xdr:rowOff>
    </xdr:from>
    <xdr:ext cx="469744" cy="259045"/>
    <xdr:sp macro="" textlink="">
      <xdr:nvSpPr>
        <xdr:cNvPr id="435" name="n_1mainValue【消防施設】&#10;一人当たり面積">
          <a:extLst>
            <a:ext uri="{FF2B5EF4-FFF2-40B4-BE49-F238E27FC236}">
              <a16:creationId xmlns:a16="http://schemas.microsoft.com/office/drawing/2014/main" id="{121A4B2E-C5EC-457B-BDAC-543A01F84F93}"/>
            </a:ext>
          </a:extLst>
        </xdr:cNvPr>
        <xdr:cNvSpPr txBox="1"/>
      </xdr:nvSpPr>
      <xdr:spPr>
        <a:xfrm>
          <a:off x="21075727"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107459</xdr:rowOff>
    </xdr:from>
    <xdr:ext cx="469744" cy="259045"/>
    <xdr:sp macro="" textlink="">
      <xdr:nvSpPr>
        <xdr:cNvPr id="436" name="n_2mainValue【消防施設】&#10;一人当たり面積">
          <a:extLst>
            <a:ext uri="{FF2B5EF4-FFF2-40B4-BE49-F238E27FC236}">
              <a16:creationId xmlns:a16="http://schemas.microsoft.com/office/drawing/2014/main" id="{6574D1E1-B416-4093-9579-15E385CC2643}"/>
            </a:ext>
          </a:extLst>
        </xdr:cNvPr>
        <xdr:cNvSpPr txBox="1"/>
      </xdr:nvSpPr>
      <xdr:spPr>
        <a:xfrm>
          <a:off x="20199427"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107650</xdr:rowOff>
    </xdr:from>
    <xdr:ext cx="469744" cy="259045"/>
    <xdr:sp macro="" textlink="">
      <xdr:nvSpPr>
        <xdr:cNvPr id="437" name="n_3mainValue【消防施設】&#10;一人当たり面積">
          <a:extLst>
            <a:ext uri="{FF2B5EF4-FFF2-40B4-BE49-F238E27FC236}">
              <a16:creationId xmlns:a16="http://schemas.microsoft.com/office/drawing/2014/main" id="{7E013F11-4F8A-4FB6-92D5-47A24AA1FD1B}"/>
            </a:ext>
          </a:extLst>
        </xdr:cNvPr>
        <xdr:cNvSpPr txBox="1"/>
      </xdr:nvSpPr>
      <xdr:spPr>
        <a:xfrm>
          <a:off x="19310427" y="148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107269</xdr:rowOff>
    </xdr:from>
    <xdr:ext cx="469744" cy="259045"/>
    <xdr:sp macro="" textlink="">
      <xdr:nvSpPr>
        <xdr:cNvPr id="438" name="n_4mainValue【消防施設】&#10;一人当たり面積">
          <a:extLst>
            <a:ext uri="{FF2B5EF4-FFF2-40B4-BE49-F238E27FC236}">
              <a16:creationId xmlns:a16="http://schemas.microsoft.com/office/drawing/2014/main" id="{D976B0BF-E6BD-4555-A970-900547BEFACC}"/>
            </a:ext>
          </a:extLst>
        </xdr:cNvPr>
        <xdr:cNvSpPr txBox="1"/>
      </xdr:nvSpPr>
      <xdr:spPr>
        <a:xfrm>
          <a:off x="18421427" y="1485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9" name="正方形/長方形 438">
          <a:extLst>
            <a:ext uri="{FF2B5EF4-FFF2-40B4-BE49-F238E27FC236}">
              <a16:creationId xmlns:a16="http://schemas.microsoft.com/office/drawing/2014/main" id="{6DFD3F87-2002-4D9F-ADF4-7F81AA53C42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0" name="正方形/長方形 439">
          <a:extLst>
            <a:ext uri="{FF2B5EF4-FFF2-40B4-BE49-F238E27FC236}">
              <a16:creationId xmlns:a16="http://schemas.microsoft.com/office/drawing/2014/main" id="{11875C49-16CE-4206-9502-E2C1D436739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1" name="正方形/長方形 440">
          <a:extLst>
            <a:ext uri="{FF2B5EF4-FFF2-40B4-BE49-F238E27FC236}">
              <a16:creationId xmlns:a16="http://schemas.microsoft.com/office/drawing/2014/main" id="{4D87510A-6B86-4C0E-B88C-F6A5923076A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2" name="正方形/長方形 441">
          <a:extLst>
            <a:ext uri="{FF2B5EF4-FFF2-40B4-BE49-F238E27FC236}">
              <a16:creationId xmlns:a16="http://schemas.microsoft.com/office/drawing/2014/main" id="{9F7AE7A3-A758-42D4-A11A-BBCCDE75402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3" name="正方形/長方形 442">
          <a:extLst>
            <a:ext uri="{FF2B5EF4-FFF2-40B4-BE49-F238E27FC236}">
              <a16:creationId xmlns:a16="http://schemas.microsoft.com/office/drawing/2014/main" id="{25B648B4-687A-4616-95BC-8E9336569CB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4" name="正方形/長方形 443">
          <a:extLst>
            <a:ext uri="{FF2B5EF4-FFF2-40B4-BE49-F238E27FC236}">
              <a16:creationId xmlns:a16="http://schemas.microsoft.com/office/drawing/2014/main" id="{12A62284-1A7A-4BEC-9B9D-8173711B8F8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5" name="正方形/長方形 444">
          <a:extLst>
            <a:ext uri="{FF2B5EF4-FFF2-40B4-BE49-F238E27FC236}">
              <a16:creationId xmlns:a16="http://schemas.microsoft.com/office/drawing/2014/main" id="{DDF50E4E-CFA9-4F02-8B7C-60432B17657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6" name="正方形/長方形 445">
          <a:extLst>
            <a:ext uri="{FF2B5EF4-FFF2-40B4-BE49-F238E27FC236}">
              <a16:creationId xmlns:a16="http://schemas.microsoft.com/office/drawing/2014/main" id="{17097C78-408D-41E6-B6F8-35C9733FF78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7" name="テキスト ボックス 446">
          <a:extLst>
            <a:ext uri="{FF2B5EF4-FFF2-40B4-BE49-F238E27FC236}">
              <a16:creationId xmlns:a16="http://schemas.microsoft.com/office/drawing/2014/main" id="{17061038-DF66-4BBB-BBBC-3EE81DEB7A4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8" name="直線コネクタ 447">
          <a:extLst>
            <a:ext uri="{FF2B5EF4-FFF2-40B4-BE49-F238E27FC236}">
              <a16:creationId xmlns:a16="http://schemas.microsoft.com/office/drawing/2014/main" id="{A78DDC6D-4792-43D6-9D46-59134AC24BC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9" name="テキスト ボックス 448">
          <a:extLst>
            <a:ext uri="{FF2B5EF4-FFF2-40B4-BE49-F238E27FC236}">
              <a16:creationId xmlns:a16="http://schemas.microsoft.com/office/drawing/2014/main" id="{0C9C283F-80E0-4014-AE8E-A2E7AAFCE6A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0" name="直線コネクタ 449">
          <a:extLst>
            <a:ext uri="{FF2B5EF4-FFF2-40B4-BE49-F238E27FC236}">
              <a16:creationId xmlns:a16="http://schemas.microsoft.com/office/drawing/2014/main" id="{C650A7D0-4BB4-420E-B5C6-82CCF409413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1" name="テキスト ボックス 450">
          <a:extLst>
            <a:ext uri="{FF2B5EF4-FFF2-40B4-BE49-F238E27FC236}">
              <a16:creationId xmlns:a16="http://schemas.microsoft.com/office/drawing/2014/main" id="{BDEEEA54-C007-471D-B17B-FEE9EC2F945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2" name="直線コネクタ 451">
          <a:extLst>
            <a:ext uri="{FF2B5EF4-FFF2-40B4-BE49-F238E27FC236}">
              <a16:creationId xmlns:a16="http://schemas.microsoft.com/office/drawing/2014/main" id="{F1CC8B56-2A71-4848-B7C3-64BBC3FE8E5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3" name="テキスト ボックス 452">
          <a:extLst>
            <a:ext uri="{FF2B5EF4-FFF2-40B4-BE49-F238E27FC236}">
              <a16:creationId xmlns:a16="http://schemas.microsoft.com/office/drawing/2014/main" id="{2EF0007C-1336-476A-B54A-19E15ED02DF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4" name="直線コネクタ 453">
          <a:extLst>
            <a:ext uri="{FF2B5EF4-FFF2-40B4-BE49-F238E27FC236}">
              <a16:creationId xmlns:a16="http://schemas.microsoft.com/office/drawing/2014/main" id="{EFF375F7-F68A-4F91-BA77-15DACD58335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5" name="テキスト ボックス 454">
          <a:extLst>
            <a:ext uri="{FF2B5EF4-FFF2-40B4-BE49-F238E27FC236}">
              <a16:creationId xmlns:a16="http://schemas.microsoft.com/office/drawing/2014/main" id="{644CD1E3-E36A-4F9D-9830-9CD18B0B0E4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6" name="直線コネクタ 455">
          <a:extLst>
            <a:ext uri="{FF2B5EF4-FFF2-40B4-BE49-F238E27FC236}">
              <a16:creationId xmlns:a16="http://schemas.microsoft.com/office/drawing/2014/main" id="{2C64A598-16A1-4CC9-90B5-23FAED27F06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7" name="テキスト ボックス 456">
          <a:extLst>
            <a:ext uri="{FF2B5EF4-FFF2-40B4-BE49-F238E27FC236}">
              <a16:creationId xmlns:a16="http://schemas.microsoft.com/office/drawing/2014/main" id="{E34062B1-5CE5-4815-BEB5-1AA889EA029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8" name="直線コネクタ 457">
          <a:extLst>
            <a:ext uri="{FF2B5EF4-FFF2-40B4-BE49-F238E27FC236}">
              <a16:creationId xmlns:a16="http://schemas.microsoft.com/office/drawing/2014/main" id="{A79E8CED-3E56-41BF-9AF8-BBFAA8A0D5F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9" name="テキスト ボックス 458">
          <a:extLst>
            <a:ext uri="{FF2B5EF4-FFF2-40B4-BE49-F238E27FC236}">
              <a16:creationId xmlns:a16="http://schemas.microsoft.com/office/drawing/2014/main" id="{DC63AA8F-A2AC-428E-A403-EAD99E98407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0" name="直線コネクタ 459">
          <a:extLst>
            <a:ext uri="{FF2B5EF4-FFF2-40B4-BE49-F238E27FC236}">
              <a16:creationId xmlns:a16="http://schemas.microsoft.com/office/drawing/2014/main" id="{2713673C-F17D-4A93-A03C-630A07A6535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1" name="テキスト ボックス 460">
          <a:extLst>
            <a:ext uri="{FF2B5EF4-FFF2-40B4-BE49-F238E27FC236}">
              <a16:creationId xmlns:a16="http://schemas.microsoft.com/office/drawing/2014/main" id="{8196B599-AAF9-4C1C-8A50-29E3A5A9305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2" name="直線コネクタ 461">
          <a:extLst>
            <a:ext uri="{FF2B5EF4-FFF2-40B4-BE49-F238E27FC236}">
              <a16:creationId xmlns:a16="http://schemas.microsoft.com/office/drawing/2014/main" id="{A28DF78F-47C1-40EA-A96D-DCA923BD3E4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3" name="【庁舎】&#10;有形固定資産減価償却率グラフ枠">
          <a:extLst>
            <a:ext uri="{FF2B5EF4-FFF2-40B4-BE49-F238E27FC236}">
              <a16:creationId xmlns:a16="http://schemas.microsoft.com/office/drawing/2014/main" id="{972F90E8-C1FA-4AC8-9C98-2908C7AEFFB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464" name="直線コネクタ 463">
          <a:extLst>
            <a:ext uri="{FF2B5EF4-FFF2-40B4-BE49-F238E27FC236}">
              <a16:creationId xmlns:a16="http://schemas.microsoft.com/office/drawing/2014/main" id="{11E0C7DA-55C7-489B-960E-C86839940523}"/>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5" name="【庁舎】&#10;有形固定資産減価償却率最小値テキスト">
          <a:extLst>
            <a:ext uri="{FF2B5EF4-FFF2-40B4-BE49-F238E27FC236}">
              <a16:creationId xmlns:a16="http://schemas.microsoft.com/office/drawing/2014/main" id="{EED8DCE2-2F6C-466B-A740-F76E172A0D0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6" name="直線コネクタ 465">
          <a:extLst>
            <a:ext uri="{FF2B5EF4-FFF2-40B4-BE49-F238E27FC236}">
              <a16:creationId xmlns:a16="http://schemas.microsoft.com/office/drawing/2014/main" id="{56CF959F-9874-4B55-A00F-F7479F85D2F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467" name="【庁舎】&#10;有形固定資産減価償却率最大値テキスト">
          <a:extLst>
            <a:ext uri="{FF2B5EF4-FFF2-40B4-BE49-F238E27FC236}">
              <a16:creationId xmlns:a16="http://schemas.microsoft.com/office/drawing/2014/main" id="{7D3E31D7-3DD2-4728-BB5F-77C5E19B9CCB}"/>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468" name="直線コネクタ 467">
          <a:extLst>
            <a:ext uri="{FF2B5EF4-FFF2-40B4-BE49-F238E27FC236}">
              <a16:creationId xmlns:a16="http://schemas.microsoft.com/office/drawing/2014/main" id="{0BC6DB88-B087-4EE5-9A3A-5B4F643C689E}"/>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469" name="【庁舎】&#10;有形固定資産減価償却率平均値テキスト">
          <a:extLst>
            <a:ext uri="{FF2B5EF4-FFF2-40B4-BE49-F238E27FC236}">
              <a16:creationId xmlns:a16="http://schemas.microsoft.com/office/drawing/2014/main" id="{4D62F93F-B840-41EC-9FD9-3EF4B721A3E3}"/>
            </a:ext>
          </a:extLst>
        </xdr:cNvPr>
        <xdr:cNvSpPr txBox="1"/>
      </xdr:nvSpPr>
      <xdr:spPr>
        <a:xfrm>
          <a:off x="16357600" y="1789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470" name="フローチャート: 判断 469">
          <a:extLst>
            <a:ext uri="{FF2B5EF4-FFF2-40B4-BE49-F238E27FC236}">
              <a16:creationId xmlns:a16="http://schemas.microsoft.com/office/drawing/2014/main" id="{59520EEB-54B8-421E-AB59-4ABF884D1DAC}"/>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471" name="フローチャート: 判断 470">
          <a:extLst>
            <a:ext uri="{FF2B5EF4-FFF2-40B4-BE49-F238E27FC236}">
              <a16:creationId xmlns:a16="http://schemas.microsoft.com/office/drawing/2014/main" id="{C42A7871-33D2-4E94-84B7-8A546951C9BA}"/>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472" name="フローチャート: 判断 471">
          <a:extLst>
            <a:ext uri="{FF2B5EF4-FFF2-40B4-BE49-F238E27FC236}">
              <a16:creationId xmlns:a16="http://schemas.microsoft.com/office/drawing/2014/main" id="{4FDEC642-8B9D-4C4F-908F-B6A967AD6147}"/>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473" name="フローチャート: 判断 472">
          <a:extLst>
            <a:ext uri="{FF2B5EF4-FFF2-40B4-BE49-F238E27FC236}">
              <a16:creationId xmlns:a16="http://schemas.microsoft.com/office/drawing/2014/main" id="{86E3AD6C-319F-482D-A422-1FC9277D27B8}"/>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474" name="フローチャート: 判断 473">
          <a:extLst>
            <a:ext uri="{FF2B5EF4-FFF2-40B4-BE49-F238E27FC236}">
              <a16:creationId xmlns:a16="http://schemas.microsoft.com/office/drawing/2014/main" id="{E58B03B3-A29D-4716-B290-4CD8A0CCF6F9}"/>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1324DF3-F3F3-4FDD-9F5B-E121A47A110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32D73E9B-DEBC-4BBB-A2FC-0BF16782E95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EBCBB79E-C0C9-46E4-8E44-2A52F5B1648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9471E2BA-2759-4A8D-B757-FF4EED79388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E80ABB65-B800-4824-9E54-009ABF0F239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27032</xdr:rowOff>
    </xdr:from>
    <xdr:to>
      <xdr:col>85</xdr:col>
      <xdr:colOff>177800</xdr:colOff>
      <xdr:row>100</xdr:row>
      <xdr:rowOff>128632</xdr:rowOff>
    </xdr:to>
    <xdr:sp macro="" textlink="">
      <xdr:nvSpPr>
        <xdr:cNvPr id="480" name="楕円 479">
          <a:extLst>
            <a:ext uri="{FF2B5EF4-FFF2-40B4-BE49-F238E27FC236}">
              <a16:creationId xmlns:a16="http://schemas.microsoft.com/office/drawing/2014/main" id="{577DD67F-D825-40ED-8C6C-199965ACDCEF}"/>
            </a:ext>
          </a:extLst>
        </xdr:cNvPr>
        <xdr:cNvSpPr/>
      </xdr:nvSpPr>
      <xdr:spPr>
        <a:xfrm>
          <a:off x="16268700" y="1717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113409</xdr:rowOff>
    </xdr:from>
    <xdr:ext cx="340478" cy="259045"/>
    <xdr:sp macro="" textlink="">
      <xdr:nvSpPr>
        <xdr:cNvPr id="481" name="【庁舎】&#10;有形固定資産減価償却率該当値テキスト">
          <a:extLst>
            <a:ext uri="{FF2B5EF4-FFF2-40B4-BE49-F238E27FC236}">
              <a16:creationId xmlns:a16="http://schemas.microsoft.com/office/drawing/2014/main" id="{BCC5F208-B556-43C8-AB3D-17E9AD14AD52}"/>
            </a:ext>
          </a:extLst>
        </xdr:cNvPr>
        <xdr:cNvSpPr txBox="1"/>
      </xdr:nvSpPr>
      <xdr:spPr>
        <a:xfrm>
          <a:off x="16357600" y="170869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157662</xdr:rowOff>
    </xdr:from>
    <xdr:to>
      <xdr:col>81</xdr:col>
      <xdr:colOff>101600</xdr:colOff>
      <xdr:row>100</xdr:row>
      <xdr:rowOff>87812</xdr:rowOff>
    </xdr:to>
    <xdr:sp macro="" textlink="">
      <xdr:nvSpPr>
        <xdr:cNvPr id="482" name="楕円 481">
          <a:extLst>
            <a:ext uri="{FF2B5EF4-FFF2-40B4-BE49-F238E27FC236}">
              <a16:creationId xmlns:a16="http://schemas.microsoft.com/office/drawing/2014/main" id="{8A65AEAD-7173-4C70-B2C6-CE02BCE9540A}"/>
            </a:ext>
          </a:extLst>
        </xdr:cNvPr>
        <xdr:cNvSpPr/>
      </xdr:nvSpPr>
      <xdr:spPr>
        <a:xfrm>
          <a:off x="15430500" y="1713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37012</xdr:rowOff>
    </xdr:from>
    <xdr:to>
      <xdr:col>85</xdr:col>
      <xdr:colOff>127000</xdr:colOff>
      <xdr:row>100</xdr:row>
      <xdr:rowOff>77832</xdr:rowOff>
    </xdr:to>
    <xdr:cxnSp macro="">
      <xdr:nvCxnSpPr>
        <xdr:cNvPr id="483" name="直線コネクタ 482">
          <a:extLst>
            <a:ext uri="{FF2B5EF4-FFF2-40B4-BE49-F238E27FC236}">
              <a16:creationId xmlns:a16="http://schemas.microsoft.com/office/drawing/2014/main" id="{469B5B91-0EE9-494A-B97E-5C945364AB49}"/>
            </a:ext>
          </a:extLst>
        </xdr:cNvPr>
        <xdr:cNvCxnSpPr/>
      </xdr:nvCxnSpPr>
      <xdr:spPr>
        <a:xfrm>
          <a:off x="15481300" y="17182012"/>
          <a:ext cx="8382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128270</xdr:rowOff>
    </xdr:from>
    <xdr:to>
      <xdr:col>76</xdr:col>
      <xdr:colOff>165100</xdr:colOff>
      <xdr:row>107</xdr:row>
      <xdr:rowOff>58420</xdr:rowOff>
    </xdr:to>
    <xdr:sp macro="" textlink="">
      <xdr:nvSpPr>
        <xdr:cNvPr id="484" name="楕円 483">
          <a:extLst>
            <a:ext uri="{FF2B5EF4-FFF2-40B4-BE49-F238E27FC236}">
              <a16:creationId xmlns:a16="http://schemas.microsoft.com/office/drawing/2014/main" id="{8118DAE8-BF3D-41F9-BEEE-2CE1FD4ECF64}"/>
            </a:ext>
          </a:extLst>
        </xdr:cNvPr>
        <xdr:cNvSpPr/>
      </xdr:nvSpPr>
      <xdr:spPr>
        <a:xfrm>
          <a:off x="14541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37012</xdr:rowOff>
    </xdr:from>
    <xdr:to>
      <xdr:col>81</xdr:col>
      <xdr:colOff>50800</xdr:colOff>
      <xdr:row>107</xdr:row>
      <xdr:rowOff>7620</xdr:rowOff>
    </xdr:to>
    <xdr:cxnSp macro="">
      <xdr:nvCxnSpPr>
        <xdr:cNvPr id="485" name="直線コネクタ 484">
          <a:extLst>
            <a:ext uri="{FF2B5EF4-FFF2-40B4-BE49-F238E27FC236}">
              <a16:creationId xmlns:a16="http://schemas.microsoft.com/office/drawing/2014/main" id="{0E8ED70C-3A38-4E10-9A54-C633681AFC27}"/>
            </a:ext>
          </a:extLst>
        </xdr:cNvPr>
        <xdr:cNvCxnSpPr/>
      </xdr:nvCxnSpPr>
      <xdr:spPr>
        <a:xfrm flipV="1">
          <a:off x="14592300" y="17182012"/>
          <a:ext cx="889000" cy="117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151130</xdr:rowOff>
    </xdr:from>
    <xdr:to>
      <xdr:col>72</xdr:col>
      <xdr:colOff>38100</xdr:colOff>
      <xdr:row>108</xdr:row>
      <xdr:rowOff>81280</xdr:rowOff>
    </xdr:to>
    <xdr:sp macro="" textlink="">
      <xdr:nvSpPr>
        <xdr:cNvPr id="486" name="楕円 485">
          <a:extLst>
            <a:ext uri="{FF2B5EF4-FFF2-40B4-BE49-F238E27FC236}">
              <a16:creationId xmlns:a16="http://schemas.microsoft.com/office/drawing/2014/main" id="{BF683153-68DC-420A-9572-52835C060E9E}"/>
            </a:ext>
          </a:extLst>
        </xdr:cNvPr>
        <xdr:cNvSpPr/>
      </xdr:nvSpPr>
      <xdr:spPr>
        <a:xfrm>
          <a:off x="1365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7620</xdr:rowOff>
    </xdr:from>
    <xdr:to>
      <xdr:col>76</xdr:col>
      <xdr:colOff>114300</xdr:colOff>
      <xdr:row>108</xdr:row>
      <xdr:rowOff>30480</xdr:rowOff>
    </xdr:to>
    <xdr:cxnSp macro="">
      <xdr:nvCxnSpPr>
        <xdr:cNvPr id="487" name="直線コネクタ 486">
          <a:extLst>
            <a:ext uri="{FF2B5EF4-FFF2-40B4-BE49-F238E27FC236}">
              <a16:creationId xmlns:a16="http://schemas.microsoft.com/office/drawing/2014/main" id="{393F1626-D636-4F94-B135-19FB1B915B64}"/>
            </a:ext>
          </a:extLst>
        </xdr:cNvPr>
        <xdr:cNvCxnSpPr/>
      </xdr:nvCxnSpPr>
      <xdr:spPr>
        <a:xfrm flipV="1">
          <a:off x="13703300" y="1835277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136434</xdr:rowOff>
    </xdr:from>
    <xdr:to>
      <xdr:col>67</xdr:col>
      <xdr:colOff>101600</xdr:colOff>
      <xdr:row>108</xdr:row>
      <xdr:rowOff>66584</xdr:rowOff>
    </xdr:to>
    <xdr:sp macro="" textlink="">
      <xdr:nvSpPr>
        <xdr:cNvPr id="488" name="楕円 487">
          <a:extLst>
            <a:ext uri="{FF2B5EF4-FFF2-40B4-BE49-F238E27FC236}">
              <a16:creationId xmlns:a16="http://schemas.microsoft.com/office/drawing/2014/main" id="{1E33C841-7791-41DC-BFBE-E1E277436528}"/>
            </a:ext>
          </a:extLst>
        </xdr:cNvPr>
        <xdr:cNvSpPr/>
      </xdr:nvSpPr>
      <xdr:spPr>
        <a:xfrm>
          <a:off x="12763500" y="184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15784</xdr:rowOff>
    </xdr:from>
    <xdr:to>
      <xdr:col>71</xdr:col>
      <xdr:colOff>177800</xdr:colOff>
      <xdr:row>108</xdr:row>
      <xdr:rowOff>30480</xdr:rowOff>
    </xdr:to>
    <xdr:cxnSp macro="">
      <xdr:nvCxnSpPr>
        <xdr:cNvPr id="489" name="直線コネクタ 488">
          <a:extLst>
            <a:ext uri="{FF2B5EF4-FFF2-40B4-BE49-F238E27FC236}">
              <a16:creationId xmlns:a16="http://schemas.microsoft.com/office/drawing/2014/main" id="{CA33FF22-8FC1-4069-897D-228AA40AF0E8}"/>
            </a:ext>
          </a:extLst>
        </xdr:cNvPr>
        <xdr:cNvCxnSpPr/>
      </xdr:nvCxnSpPr>
      <xdr:spPr>
        <a:xfrm>
          <a:off x="12814300" y="1853238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490" name="n_1aveValue【庁舎】&#10;有形固定資産減価償却率">
          <a:extLst>
            <a:ext uri="{FF2B5EF4-FFF2-40B4-BE49-F238E27FC236}">
              <a16:creationId xmlns:a16="http://schemas.microsoft.com/office/drawing/2014/main" id="{7F5247C9-7DD7-43A0-96D5-F0DCE6B1E995}"/>
            </a:ext>
          </a:extLst>
        </xdr:cNvPr>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491" name="n_2aveValue【庁舎】&#10;有形固定資産減価償却率">
          <a:extLst>
            <a:ext uri="{FF2B5EF4-FFF2-40B4-BE49-F238E27FC236}">
              <a16:creationId xmlns:a16="http://schemas.microsoft.com/office/drawing/2014/main" id="{0CCD804C-5778-42B7-92D4-F36D5ECB2B8C}"/>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492" name="n_3aveValue【庁舎】&#10;有形固定資産減価償却率">
          <a:extLst>
            <a:ext uri="{FF2B5EF4-FFF2-40B4-BE49-F238E27FC236}">
              <a16:creationId xmlns:a16="http://schemas.microsoft.com/office/drawing/2014/main" id="{B97893DE-E338-4E25-808A-7BE27271BC95}"/>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493" name="n_4aveValue【庁舎】&#10;有形固定資産減価償却率">
          <a:extLst>
            <a:ext uri="{FF2B5EF4-FFF2-40B4-BE49-F238E27FC236}">
              <a16:creationId xmlns:a16="http://schemas.microsoft.com/office/drawing/2014/main" id="{35B22551-729D-4192-AD83-5C9777BC9521}"/>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104339</xdr:rowOff>
    </xdr:from>
    <xdr:ext cx="340478" cy="259045"/>
    <xdr:sp macro="" textlink="">
      <xdr:nvSpPr>
        <xdr:cNvPr id="494" name="n_1mainValue【庁舎】&#10;有形固定資産減価償却率">
          <a:extLst>
            <a:ext uri="{FF2B5EF4-FFF2-40B4-BE49-F238E27FC236}">
              <a16:creationId xmlns:a16="http://schemas.microsoft.com/office/drawing/2014/main" id="{C3AF0D05-D4BF-4FBE-BA54-0FB9CAF60D23}"/>
            </a:ext>
          </a:extLst>
        </xdr:cNvPr>
        <xdr:cNvSpPr txBox="1"/>
      </xdr:nvSpPr>
      <xdr:spPr>
        <a:xfrm>
          <a:off x="15298361" y="169064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49547</xdr:rowOff>
    </xdr:from>
    <xdr:ext cx="405111" cy="259045"/>
    <xdr:sp macro="" textlink="">
      <xdr:nvSpPr>
        <xdr:cNvPr id="495" name="n_2mainValue【庁舎】&#10;有形固定資産減価償却率">
          <a:extLst>
            <a:ext uri="{FF2B5EF4-FFF2-40B4-BE49-F238E27FC236}">
              <a16:creationId xmlns:a16="http://schemas.microsoft.com/office/drawing/2014/main" id="{9C354F5A-2A6E-4C17-B07F-B81671C5FC56}"/>
            </a:ext>
          </a:extLst>
        </xdr:cNvPr>
        <xdr:cNvSpPr txBox="1"/>
      </xdr:nvSpPr>
      <xdr:spPr>
        <a:xfrm>
          <a:off x="14389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72407</xdr:rowOff>
    </xdr:from>
    <xdr:ext cx="405111" cy="259045"/>
    <xdr:sp macro="" textlink="">
      <xdr:nvSpPr>
        <xdr:cNvPr id="496" name="n_3mainValue【庁舎】&#10;有形固定資産減価償却率">
          <a:extLst>
            <a:ext uri="{FF2B5EF4-FFF2-40B4-BE49-F238E27FC236}">
              <a16:creationId xmlns:a16="http://schemas.microsoft.com/office/drawing/2014/main" id="{42438B1F-1138-4606-B8E8-A49D349D213A}"/>
            </a:ext>
          </a:extLst>
        </xdr:cNvPr>
        <xdr:cNvSpPr txBox="1"/>
      </xdr:nvSpPr>
      <xdr:spPr>
        <a:xfrm>
          <a:off x="135007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57711</xdr:rowOff>
    </xdr:from>
    <xdr:ext cx="405111" cy="259045"/>
    <xdr:sp macro="" textlink="">
      <xdr:nvSpPr>
        <xdr:cNvPr id="497" name="n_4mainValue【庁舎】&#10;有形固定資産減価償却率">
          <a:extLst>
            <a:ext uri="{FF2B5EF4-FFF2-40B4-BE49-F238E27FC236}">
              <a16:creationId xmlns:a16="http://schemas.microsoft.com/office/drawing/2014/main" id="{EED49862-A6F6-4635-B0DA-DA38576784FE}"/>
            </a:ext>
          </a:extLst>
        </xdr:cNvPr>
        <xdr:cNvSpPr txBox="1"/>
      </xdr:nvSpPr>
      <xdr:spPr>
        <a:xfrm>
          <a:off x="12611744" y="1857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8" name="正方形/長方形 497">
          <a:extLst>
            <a:ext uri="{FF2B5EF4-FFF2-40B4-BE49-F238E27FC236}">
              <a16:creationId xmlns:a16="http://schemas.microsoft.com/office/drawing/2014/main" id="{9D852787-A0A5-4F60-B35B-8714653A7D4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9" name="正方形/長方形 498">
          <a:extLst>
            <a:ext uri="{FF2B5EF4-FFF2-40B4-BE49-F238E27FC236}">
              <a16:creationId xmlns:a16="http://schemas.microsoft.com/office/drawing/2014/main" id="{FE22CBB6-9668-46C7-9F7B-99B1D7608E0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0" name="正方形/長方形 499">
          <a:extLst>
            <a:ext uri="{FF2B5EF4-FFF2-40B4-BE49-F238E27FC236}">
              <a16:creationId xmlns:a16="http://schemas.microsoft.com/office/drawing/2014/main" id="{A433AA1B-B36F-420F-A468-EB1270D9FA5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1" name="正方形/長方形 500">
          <a:extLst>
            <a:ext uri="{FF2B5EF4-FFF2-40B4-BE49-F238E27FC236}">
              <a16:creationId xmlns:a16="http://schemas.microsoft.com/office/drawing/2014/main" id="{1E412DDE-EDC0-459C-A1B4-2C095FB3D9F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2" name="正方形/長方形 501">
          <a:extLst>
            <a:ext uri="{FF2B5EF4-FFF2-40B4-BE49-F238E27FC236}">
              <a16:creationId xmlns:a16="http://schemas.microsoft.com/office/drawing/2014/main" id="{C2A5B488-19E2-48DE-BE41-1D93DA1AB98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3" name="正方形/長方形 502">
          <a:extLst>
            <a:ext uri="{FF2B5EF4-FFF2-40B4-BE49-F238E27FC236}">
              <a16:creationId xmlns:a16="http://schemas.microsoft.com/office/drawing/2014/main" id="{E7B2FF4E-2164-4C67-A8E6-BA36715877A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4" name="正方形/長方形 503">
          <a:extLst>
            <a:ext uri="{FF2B5EF4-FFF2-40B4-BE49-F238E27FC236}">
              <a16:creationId xmlns:a16="http://schemas.microsoft.com/office/drawing/2014/main" id="{77C0813F-1A88-4AB1-B5A5-670D0F48FE3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5" name="正方形/長方形 504">
          <a:extLst>
            <a:ext uri="{FF2B5EF4-FFF2-40B4-BE49-F238E27FC236}">
              <a16:creationId xmlns:a16="http://schemas.microsoft.com/office/drawing/2014/main" id="{99404C88-E5FD-44AA-8BFC-62E56E15BA3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6" name="テキスト ボックス 505">
          <a:extLst>
            <a:ext uri="{FF2B5EF4-FFF2-40B4-BE49-F238E27FC236}">
              <a16:creationId xmlns:a16="http://schemas.microsoft.com/office/drawing/2014/main" id="{DD278E06-7384-4FFD-A12F-110974171DC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7" name="直線コネクタ 506">
          <a:extLst>
            <a:ext uri="{FF2B5EF4-FFF2-40B4-BE49-F238E27FC236}">
              <a16:creationId xmlns:a16="http://schemas.microsoft.com/office/drawing/2014/main" id="{58330827-4DB0-48E8-B005-A7B5BF81A10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08" name="直線コネクタ 507">
          <a:extLst>
            <a:ext uri="{FF2B5EF4-FFF2-40B4-BE49-F238E27FC236}">
              <a16:creationId xmlns:a16="http://schemas.microsoft.com/office/drawing/2014/main" id="{4958183A-992E-4DF8-82F0-B96C6AEDF88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9" name="テキスト ボックス 508">
          <a:extLst>
            <a:ext uri="{FF2B5EF4-FFF2-40B4-BE49-F238E27FC236}">
              <a16:creationId xmlns:a16="http://schemas.microsoft.com/office/drawing/2014/main" id="{09F86AF6-4670-48B4-859C-DA867FCA74D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0" name="直線コネクタ 509">
          <a:extLst>
            <a:ext uri="{FF2B5EF4-FFF2-40B4-BE49-F238E27FC236}">
              <a16:creationId xmlns:a16="http://schemas.microsoft.com/office/drawing/2014/main" id="{73AC80B6-66F8-4C28-ADB2-3F6B996C096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1" name="テキスト ボックス 510">
          <a:extLst>
            <a:ext uri="{FF2B5EF4-FFF2-40B4-BE49-F238E27FC236}">
              <a16:creationId xmlns:a16="http://schemas.microsoft.com/office/drawing/2014/main" id="{F9D68965-849A-4A51-A064-A3FAD6D3C8A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2" name="直線コネクタ 511">
          <a:extLst>
            <a:ext uri="{FF2B5EF4-FFF2-40B4-BE49-F238E27FC236}">
              <a16:creationId xmlns:a16="http://schemas.microsoft.com/office/drawing/2014/main" id="{6830579F-D80F-425E-843C-F88056CCCDE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3" name="テキスト ボックス 512">
          <a:extLst>
            <a:ext uri="{FF2B5EF4-FFF2-40B4-BE49-F238E27FC236}">
              <a16:creationId xmlns:a16="http://schemas.microsoft.com/office/drawing/2014/main" id="{21FA1E0E-F64A-4515-B608-21293EA5129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4" name="直線コネクタ 513">
          <a:extLst>
            <a:ext uri="{FF2B5EF4-FFF2-40B4-BE49-F238E27FC236}">
              <a16:creationId xmlns:a16="http://schemas.microsoft.com/office/drawing/2014/main" id="{11CBBA5C-012A-4632-9171-99730217AC7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5" name="テキスト ボックス 514">
          <a:extLst>
            <a:ext uri="{FF2B5EF4-FFF2-40B4-BE49-F238E27FC236}">
              <a16:creationId xmlns:a16="http://schemas.microsoft.com/office/drawing/2014/main" id="{1FABDE18-B59E-48AB-BEA3-D7817406016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6" name="直線コネクタ 515">
          <a:extLst>
            <a:ext uri="{FF2B5EF4-FFF2-40B4-BE49-F238E27FC236}">
              <a16:creationId xmlns:a16="http://schemas.microsoft.com/office/drawing/2014/main" id="{1F3632B1-BE1E-4711-9498-8AD6ADFD403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7" name="テキスト ボックス 516">
          <a:extLst>
            <a:ext uri="{FF2B5EF4-FFF2-40B4-BE49-F238E27FC236}">
              <a16:creationId xmlns:a16="http://schemas.microsoft.com/office/drawing/2014/main" id="{25523BFA-50EE-44AF-9F38-0CB31701DEC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8" name="直線コネクタ 517">
          <a:extLst>
            <a:ext uri="{FF2B5EF4-FFF2-40B4-BE49-F238E27FC236}">
              <a16:creationId xmlns:a16="http://schemas.microsoft.com/office/drawing/2014/main" id="{8AECBF90-0D0B-40DD-A696-97739698BB5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9" name="テキスト ボックス 518">
          <a:extLst>
            <a:ext uri="{FF2B5EF4-FFF2-40B4-BE49-F238E27FC236}">
              <a16:creationId xmlns:a16="http://schemas.microsoft.com/office/drawing/2014/main" id="{B00FC6C8-98AB-4FE0-8584-603F5ECAB51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0" name="【庁舎】&#10;一人当たり面積グラフ枠">
          <a:extLst>
            <a:ext uri="{FF2B5EF4-FFF2-40B4-BE49-F238E27FC236}">
              <a16:creationId xmlns:a16="http://schemas.microsoft.com/office/drawing/2014/main" id="{B144523D-1031-428B-B3B9-53BD016ED46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521" name="直線コネクタ 520">
          <a:extLst>
            <a:ext uri="{FF2B5EF4-FFF2-40B4-BE49-F238E27FC236}">
              <a16:creationId xmlns:a16="http://schemas.microsoft.com/office/drawing/2014/main" id="{A628B2C4-DE8C-4091-BE9E-2AD8278C3004}"/>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522" name="【庁舎】&#10;一人当たり面積最小値テキスト">
          <a:extLst>
            <a:ext uri="{FF2B5EF4-FFF2-40B4-BE49-F238E27FC236}">
              <a16:creationId xmlns:a16="http://schemas.microsoft.com/office/drawing/2014/main" id="{8E8DD27F-8792-4C4A-A6AB-FCEAF715A832}"/>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523" name="直線コネクタ 522">
          <a:extLst>
            <a:ext uri="{FF2B5EF4-FFF2-40B4-BE49-F238E27FC236}">
              <a16:creationId xmlns:a16="http://schemas.microsoft.com/office/drawing/2014/main" id="{2FC9AC18-2F52-4B2B-B203-D62D71615770}"/>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524" name="【庁舎】&#10;一人当たり面積最大値テキスト">
          <a:extLst>
            <a:ext uri="{FF2B5EF4-FFF2-40B4-BE49-F238E27FC236}">
              <a16:creationId xmlns:a16="http://schemas.microsoft.com/office/drawing/2014/main" id="{2E30BBD6-109F-4515-8988-70B832E48924}"/>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525" name="直線コネクタ 524">
          <a:extLst>
            <a:ext uri="{FF2B5EF4-FFF2-40B4-BE49-F238E27FC236}">
              <a16:creationId xmlns:a16="http://schemas.microsoft.com/office/drawing/2014/main" id="{59A6733F-1D3A-4383-93BC-4D9547B967E3}"/>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526" name="【庁舎】&#10;一人当たり面積平均値テキスト">
          <a:extLst>
            <a:ext uri="{FF2B5EF4-FFF2-40B4-BE49-F238E27FC236}">
              <a16:creationId xmlns:a16="http://schemas.microsoft.com/office/drawing/2014/main" id="{AB98E279-E8B3-405B-AECC-4C87DDC0CD95}"/>
            </a:ext>
          </a:extLst>
        </xdr:cNvPr>
        <xdr:cNvSpPr txBox="1"/>
      </xdr:nvSpPr>
      <xdr:spPr>
        <a:xfrm>
          <a:off x="22199600" y="1820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527" name="フローチャート: 判断 526">
          <a:extLst>
            <a:ext uri="{FF2B5EF4-FFF2-40B4-BE49-F238E27FC236}">
              <a16:creationId xmlns:a16="http://schemas.microsoft.com/office/drawing/2014/main" id="{B363862C-E6F5-484F-9AFC-F17D3C78D557}"/>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528" name="フローチャート: 判断 527">
          <a:extLst>
            <a:ext uri="{FF2B5EF4-FFF2-40B4-BE49-F238E27FC236}">
              <a16:creationId xmlns:a16="http://schemas.microsoft.com/office/drawing/2014/main" id="{44A8AD42-B476-4D13-B5E5-850371868229}"/>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529" name="フローチャート: 判断 528">
          <a:extLst>
            <a:ext uri="{FF2B5EF4-FFF2-40B4-BE49-F238E27FC236}">
              <a16:creationId xmlns:a16="http://schemas.microsoft.com/office/drawing/2014/main" id="{74C59D8C-E412-44F4-B523-1CF2C61408B2}"/>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530" name="フローチャート: 判断 529">
          <a:extLst>
            <a:ext uri="{FF2B5EF4-FFF2-40B4-BE49-F238E27FC236}">
              <a16:creationId xmlns:a16="http://schemas.microsoft.com/office/drawing/2014/main" id="{ADDB1280-191A-422D-BB76-E37D14B95D4E}"/>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531" name="フローチャート: 判断 530">
          <a:extLst>
            <a:ext uri="{FF2B5EF4-FFF2-40B4-BE49-F238E27FC236}">
              <a16:creationId xmlns:a16="http://schemas.microsoft.com/office/drawing/2014/main" id="{B4C1ABC3-86F4-4862-AC7F-A9DC93DC6565}"/>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A1604D9D-383E-45B7-A5F4-AAF90AB4412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56AB3EA7-5EDD-43AA-B4F2-A82EEE9BA30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A5C73ED1-BF93-435A-8215-0FF9ECEC589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6D4AE291-6A20-4FA3-A5AA-383BD3E141D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BA1D0645-6DDE-4FC4-897D-7ACD0880C89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60071</xdr:rowOff>
    </xdr:from>
    <xdr:to>
      <xdr:col>116</xdr:col>
      <xdr:colOff>114300</xdr:colOff>
      <xdr:row>105</xdr:row>
      <xdr:rowOff>161671</xdr:rowOff>
    </xdr:to>
    <xdr:sp macro="" textlink="">
      <xdr:nvSpPr>
        <xdr:cNvPr id="537" name="楕円 536">
          <a:extLst>
            <a:ext uri="{FF2B5EF4-FFF2-40B4-BE49-F238E27FC236}">
              <a16:creationId xmlns:a16="http://schemas.microsoft.com/office/drawing/2014/main" id="{ED3356D6-B9C4-4EC4-BB4A-4F6A242182C3}"/>
            </a:ext>
          </a:extLst>
        </xdr:cNvPr>
        <xdr:cNvSpPr/>
      </xdr:nvSpPr>
      <xdr:spPr>
        <a:xfrm>
          <a:off x="22110700" y="1806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82948</xdr:rowOff>
    </xdr:from>
    <xdr:ext cx="469744" cy="259045"/>
    <xdr:sp macro="" textlink="">
      <xdr:nvSpPr>
        <xdr:cNvPr id="538" name="【庁舎】&#10;一人当たり面積該当値テキスト">
          <a:extLst>
            <a:ext uri="{FF2B5EF4-FFF2-40B4-BE49-F238E27FC236}">
              <a16:creationId xmlns:a16="http://schemas.microsoft.com/office/drawing/2014/main" id="{FD62B22C-6C6E-4760-8E36-1044C9D42D08}"/>
            </a:ext>
          </a:extLst>
        </xdr:cNvPr>
        <xdr:cNvSpPr txBox="1"/>
      </xdr:nvSpPr>
      <xdr:spPr>
        <a:xfrm>
          <a:off x="22199600"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70358</xdr:rowOff>
    </xdr:from>
    <xdr:to>
      <xdr:col>112</xdr:col>
      <xdr:colOff>38100</xdr:colOff>
      <xdr:row>106</xdr:row>
      <xdr:rowOff>508</xdr:rowOff>
    </xdr:to>
    <xdr:sp macro="" textlink="">
      <xdr:nvSpPr>
        <xdr:cNvPr id="539" name="楕円 538">
          <a:extLst>
            <a:ext uri="{FF2B5EF4-FFF2-40B4-BE49-F238E27FC236}">
              <a16:creationId xmlns:a16="http://schemas.microsoft.com/office/drawing/2014/main" id="{A91E4D15-6391-493C-82D8-E975D414EFAC}"/>
            </a:ext>
          </a:extLst>
        </xdr:cNvPr>
        <xdr:cNvSpPr/>
      </xdr:nvSpPr>
      <xdr:spPr>
        <a:xfrm>
          <a:off x="21272500" y="1807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110871</xdr:rowOff>
    </xdr:from>
    <xdr:to>
      <xdr:col>116</xdr:col>
      <xdr:colOff>63500</xdr:colOff>
      <xdr:row>105</xdr:row>
      <xdr:rowOff>121158</xdr:rowOff>
    </xdr:to>
    <xdr:cxnSp macro="">
      <xdr:nvCxnSpPr>
        <xdr:cNvPr id="540" name="直線コネクタ 539">
          <a:extLst>
            <a:ext uri="{FF2B5EF4-FFF2-40B4-BE49-F238E27FC236}">
              <a16:creationId xmlns:a16="http://schemas.microsoft.com/office/drawing/2014/main" id="{44BC4BBA-73F7-42C1-87BD-EF0744ADABA7}"/>
            </a:ext>
          </a:extLst>
        </xdr:cNvPr>
        <xdr:cNvCxnSpPr/>
      </xdr:nvCxnSpPr>
      <xdr:spPr>
        <a:xfrm flipV="1">
          <a:off x="21323300" y="18113121"/>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28448</xdr:rowOff>
    </xdr:from>
    <xdr:to>
      <xdr:col>107</xdr:col>
      <xdr:colOff>101600</xdr:colOff>
      <xdr:row>108</xdr:row>
      <xdr:rowOff>130048</xdr:rowOff>
    </xdr:to>
    <xdr:sp macro="" textlink="">
      <xdr:nvSpPr>
        <xdr:cNvPr id="541" name="楕円 540">
          <a:extLst>
            <a:ext uri="{FF2B5EF4-FFF2-40B4-BE49-F238E27FC236}">
              <a16:creationId xmlns:a16="http://schemas.microsoft.com/office/drawing/2014/main" id="{3BA9CA36-B6E3-475A-B6B5-B5C9417B95E4}"/>
            </a:ext>
          </a:extLst>
        </xdr:cNvPr>
        <xdr:cNvSpPr/>
      </xdr:nvSpPr>
      <xdr:spPr>
        <a:xfrm>
          <a:off x="20383500" y="185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121158</xdr:rowOff>
    </xdr:from>
    <xdr:to>
      <xdr:col>111</xdr:col>
      <xdr:colOff>177800</xdr:colOff>
      <xdr:row>108</xdr:row>
      <xdr:rowOff>79248</xdr:rowOff>
    </xdr:to>
    <xdr:cxnSp macro="">
      <xdr:nvCxnSpPr>
        <xdr:cNvPr id="542" name="直線コネクタ 541">
          <a:extLst>
            <a:ext uri="{FF2B5EF4-FFF2-40B4-BE49-F238E27FC236}">
              <a16:creationId xmlns:a16="http://schemas.microsoft.com/office/drawing/2014/main" id="{F7A49C40-D267-4040-8F8D-ED14700C13A7}"/>
            </a:ext>
          </a:extLst>
        </xdr:cNvPr>
        <xdr:cNvCxnSpPr/>
      </xdr:nvCxnSpPr>
      <xdr:spPr>
        <a:xfrm flipV="1">
          <a:off x="20434300" y="18123408"/>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44450</xdr:rowOff>
    </xdr:from>
    <xdr:to>
      <xdr:col>102</xdr:col>
      <xdr:colOff>165100</xdr:colOff>
      <xdr:row>107</xdr:row>
      <xdr:rowOff>146050</xdr:rowOff>
    </xdr:to>
    <xdr:sp macro="" textlink="">
      <xdr:nvSpPr>
        <xdr:cNvPr id="543" name="楕円 542">
          <a:extLst>
            <a:ext uri="{FF2B5EF4-FFF2-40B4-BE49-F238E27FC236}">
              <a16:creationId xmlns:a16="http://schemas.microsoft.com/office/drawing/2014/main" id="{9A6DC924-2B67-4106-B16F-90BBF799E8A4}"/>
            </a:ext>
          </a:extLst>
        </xdr:cNvPr>
        <xdr:cNvSpPr/>
      </xdr:nvSpPr>
      <xdr:spPr>
        <a:xfrm>
          <a:off x="19494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95250</xdr:rowOff>
    </xdr:from>
    <xdr:to>
      <xdr:col>107</xdr:col>
      <xdr:colOff>50800</xdr:colOff>
      <xdr:row>108</xdr:row>
      <xdr:rowOff>79248</xdr:rowOff>
    </xdr:to>
    <xdr:cxnSp macro="">
      <xdr:nvCxnSpPr>
        <xdr:cNvPr id="544" name="直線コネクタ 543">
          <a:extLst>
            <a:ext uri="{FF2B5EF4-FFF2-40B4-BE49-F238E27FC236}">
              <a16:creationId xmlns:a16="http://schemas.microsoft.com/office/drawing/2014/main" id="{9E1EB991-14CE-44CE-8D7E-87077DA3A196}"/>
            </a:ext>
          </a:extLst>
        </xdr:cNvPr>
        <xdr:cNvCxnSpPr/>
      </xdr:nvCxnSpPr>
      <xdr:spPr>
        <a:xfrm>
          <a:off x="19545300" y="1844040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36449</xdr:rowOff>
    </xdr:from>
    <xdr:to>
      <xdr:col>98</xdr:col>
      <xdr:colOff>38100</xdr:colOff>
      <xdr:row>107</xdr:row>
      <xdr:rowOff>138049</xdr:rowOff>
    </xdr:to>
    <xdr:sp macro="" textlink="">
      <xdr:nvSpPr>
        <xdr:cNvPr id="545" name="楕円 544">
          <a:extLst>
            <a:ext uri="{FF2B5EF4-FFF2-40B4-BE49-F238E27FC236}">
              <a16:creationId xmlns:a16="http://schemas.microsoft.com/office/drawing/2014/main" id="{6339C751-D900-4334-8270-A40D0A0787CB}"/>
            </a:ext>
          </a:extLst>
        </xdr:cNvPr>
        <xdr:cNvSpPr/>
      </xdr:nvSpPr>
      <xdr:spPr>
        <a:xfrm>
          <a:off x="18605500" y="1838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87249</xdr:rowOff>
    </xdr:from>
    <xdr:to>
      <xdr:col>102</xdr:col>
      <xdr:colOff>114300</xdr:colOff>
      <xdr:row>107</xdr:row>
      <xdr:rowOff>95250</xdr:rowOff>
    </xdr:to>
    <xdr:cxnSp macro="">
      <xdr:nvCxnSpPr>
        <xdr:cNvPr id="546" name="直線コネクタ 545">
          <a:extLst>
            <a:ext uri="{FF2B5EF4-FFF2-40B4-BE49-F238E27FC236}">
              <a16:creationId xmlns:a16="http://schemas.microsoft.com/office/drawing/2014/main" id="{75FF40C0-DD96-43AA-BECF-DB8BD31E2027}"/>
            </a:ext>
          </a:extLst>
        </xdr:cNvPr>
        <xdr:cNvCxnSpPr/>
      </xdr:nvCxnSpPr>
      <xdr:spPr>
        <a:xfrm>
          <a:off x="18656300" y="1843239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547" name="n_1aveValue【庁舎】&#10;一人当たり面積">
          <a:extLst>
            <a:ext uri="{FF2B5EF4-FFF2-40B4-BE49-F238E27FC236}">
              <a16:creationId xmlns:a16="http://schemas.microsoft.com/office/drawing/2014/main" id="{E3663378-D19F-4E2B-BAEC-03BF1EAB1EDE}"/>
            </a:ext>
          </a:extLst>
        </xdr:cNvPr>
        <xdr:cNvSpPr txBox="1"/>
      </xdr:nvSpPr>
      <xdr:spPr>
        <a:xfrm>
          <a:off x="21075727" y="1832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548" name="n_2aveValue【庁舎】&#10;一人当たり面積">
          <a:extLst>
            <a:ext uri="{FF2B5EF4-FFF2-40B4-BE49-F238E27FC236}">
              <a16:creationId xmlns:a16="http://schemas.microsoft.com/office/drawing/2014/main" id="{CC805AF9-E248-4FF5-99F9-8A5E7BD077E7}"/>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549" name="n_3aveValue【庁舎】&#10;一人当たり面積">
          <a:extLst>
            <a:ext uri="{FF2B5EF4-FFF2-40B4-BE49-F238E27FC236}">
              <a16:creationId xmlns:a16="http://schemas.microsoft.com/office/drawing/2014/main" id="{AFC2817F-73EB-4FA9-815B-3990037CBE6E}"/>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550" name="n_4aveValue【庁舎】&#10;一人当たり面積">
          <a:extLst>
            <a:ext uri="{FF2B5EF4-FFF2-40B4-BE49-F238E27FC236}">
              <a16:creationId xmlns:a16="http://schemas.microsoft.com/office/drawing/2014/main" id="{CE8ADFC9-B608-43E2-89F0-DC737F0AB03B}"/>
            </a:ext>
          </a:extLst>
        </xdr:cNvPr>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17035</xdr:rowOff>
    </xdr:from>
    <xdr:ext cx="469744" cy="259045"/>
    <xdr:sp macro="" textlink="">
      <xdr:nvSpPr>
        <xdr:cNvPr id="551" name="n_1mainValue【庁舎】&#10;一人当たり面積">
          <a:extLst>
            <a:ext uri="{FF2B5EF4-FFF2-40B4-BE49-F238E27FC236}">
              <a16:creationId xmlns:a16="http://schemas.microsoft.com/office/drawing/2014/main" id="{E2567214-22B6-434D-BB91-0746684742AF}"/>
            </a:ext>
          </a:extLst>
        </xdr:cNvPr>
        <xdr:cNvSpPr txBox="1"/>
      </xdr:nvSpPr>
      <xdr:spPr>
        <a:xfrm>
          <a:off x="21075727" y="1784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121175</xdr:rowOff>
    </xdr:from>
    <xdr:ext cx="469744" cy="259045"/>
    <xdr:sp macro="" textlink="">
      <xdr:nvSpPr>
        <xdr:cNvPr id="552" name="n_2mainValue【庁舎】&#10;一人当たり面積">
          <a:extLst>
            <a:ext uri="{FF2B5EF4-FFF2-40B4-BE49-F238E27FC236}">
              <a16:creationId xmlns:a16="http://schemas.microsoft.com/office/drawing/2014/main" id="{EE86CE17-A272-48E1-81E5-EB926562B22F}"/>
            </a:ext>
          </a:extLst>
        </xdr:cNvPr>
        <xdr:cNvSpPr txBox="1"/>
      </xdr:nvSpPr>
      <xdr:spPr>
        <a:xfrm>
          <a:off x="20199427"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137177</xdr:rowOff>
    </xdr:from>
    <xdr:ext cx="469744" cy="259045"/>
    <xdr:sp macro="" textlink="">
      <xdr:nvSpPr>
        <xdr:cNvPr id="553" name="n_3mainValue【庁舎】&#10;一人当たり面積">
          <a:extLst>
            <a:ext uri="{FF2B5EF4-FFF2-40B4-BE49-F238E27FC236}">
              <a16:creationId xmlns:a16="http://schemas.microsoft.com/office/drawing/2014/main" id="{B1ACB0C7-3E83-4916-A0A3-8AE03CA9DE77}"/>
            </a:ext>
          </a:extLst>
        </xdr:cNvPr>
        <xdr:cNvSpPr txBox="1"/>
      </xdr:nvSpPr>
      <xdr:spPr>
        <a:xfrm>
          <a:off x="193104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129176</xdr:rowOff>
    </xdr:from>
    <xdr:ext cx="469744" cy="259045"/>
    <xdr:sp macro="" textlink="">
      <xdr:nvSpPr>
        <xdr:cNvPr id="554" name="n_4mainValue【庁舎】&#10;一人当たり面積">
          <a:extLst>
            <a:ext uri="{FF2B5EF4-FFF2-40B4-BE49-F238E27FC236}">
              <a16:creationId xmlns:a16="http://schemas.microsoft.com/office/drawing/2014/main" id="{697BD84D-A386-4F94-92C3-589381957EF4}"/>
            </a:ext>
          </a:extLst>
        </xdr:cNvPr>
        <xdr:cNvSpPr txBox="1"/>
      </xdr:nvSpPr>
      <xdr:spPr>
        <a:xfrm>
          <a:off x="18421427" y="1847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5" name="正方形/長方形 554">
          <a:extLst>
            <a:ext uri="{FF2B5EF4-FFF2-40B4-BE49-F238E27FC236}">
              <a16:creationId xmlns:a16="http://schemas.microsoft.com/office/drawing/2014/main" id="{037D8CCE-D19F-420B-B2CF-3088175BA57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6" name="正方形/長方形 555">
          <a:extLst>
            <a:ext uri="{FF2B5EF4-FFF2-40B4-BE49-F238E27FC236}">
              <a16:creationId xmlns:a16="http://schemas.microsoft.com/office/drawing/2014/main" id="{86BA65FE-174F-41FC-96B1-C602062A1FA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7" name="テキスト ボックス 556">
          <a:extLst>
            <a:ext uri="{FF2B5EF4-FFF2-40B4-BE49-F238E27FC236}">
              <a16:creationId xmlns:a16="http://schemas.microsoft.com/office/drawing/2014/main" id="{34E0B4AC-7B42-4873-981F-DCD0ECA1B07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類似団体と比較して、有形固定資産減価償却率</a:t>
          </a:r>
          <a:r>
            <a:rPr kumimoji="1" lang="ja-JP" altLang="en-US" sz="1100">
              <a:solidFill>
                <a:sysClr val="windowText" lastClr="000000"/>
              </a:solidFill>
              <a:effectLst/>
              <a:latin typeface="+mn-lt"/>
              <a:ea typeface="+mn-ea"/>
              <a:cs typeface="+mn-cs"/>
            </a:rPr>
            <a:t>は該当施設において</a:t>
          </a:r>
          <a:r>
            <a:rPr kumimoji="1" lang="ja-JP" altLang="ja-JP" sz="1100">
              <a:solidFill>
                <a:sysClr val="windowText" lastClr="000000"/>
              </a:solidFill>
              <a:effectLst/>
              <a:latin typeface="+mn-lt"/>
              <a:ea typeface="+mn-ea"/>
              <a:cs typeface="+mn-cs"/>
            </a:rPr>
            <a:t>下回っている</a:t>
          </a:r>
          <a:r>
            <a:rPr kumimoji="1" lang="ja-JP" altLang="en-US" sz="1100">
              <a:solidFill>
                <a:sysClr val="windowText" lastClr="000000"/>
              </a:solidFill>
              <a:effectLst/>
              <a:latin typeface="+mn-lt"/>
              <a:ea typeface="+mn-ea"/>
              <a:cs typeface="+mn-cs"/>
            </a:rPr>
            <a:t>。庁舎においては、令和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年度までは類似団体を上回っていたが、新庁舎の完成により大きく下回った。</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2,987
2,960
63.63
4,970,940
4,703,117
227,474
2,267,363
5,000,665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対前年度比</a:t>
          </a:r>
          <a:r>
            <a:rPr kumimoji="1" lang="ja-JP" altLang="en-US" sz="1100" baseline="0">
              <a:solidFill>
                <a:schemeClr val="dk1"/>
              </a:solidFill>
              <a:effectLst/>
              <a:latin typeface="+mn-lt"/>
              <a:ea typeface="+mn-ea"/>
              <a:cs typeface="+mn-cs"/>
            </a:rPr>
            <a:t>と同ポイント</a:t>
          </a:r>
          <a:r>
            <a:rPr kumimoji="1" lang="ja-JP" altLang="ja-JP" sz="1100" baseline="0">
              <a:solidFill>
                <a:schemeClr val="dk1"/>
              </a:solidFill>
              <a:effectLst/>
              <a:latin typeface="+mn-lt"/>
              <a:ea typeface="+mn-ea"/>
              <a:cs typeface="+mn-cs"/>
            </a:rPr>
            <a:t>となったが</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0.20</a:t>
          </a:r>
          <a:r>
            <a:rPr kumimoji="1" lang="ja-JP" altLang="ja-JP" sz="1100">
              <a:solidFill>
                <a:schemeClr val="dk1"/>
              </a:solidFill>
              <a:effectLst/>
              <a:latin typeface="+mn-lt"/>
              <a:ea typeface="+mn-ea"/>
              <a:cs typeface="+mn-cs"/>
            </a:rPr>
            <a:t>ポイント上回っている。要因として、平成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年度より大保ダムに係る国有資産所在地市町村交付金等を収入していることがあげられる。</a:t>
          </a:r>
          <a:endParaRPr lang="ja-JP" altLang="ja-JP" sz="1400">
            <a:effectLst/>
          </a:endParaRPr>
        </a:p>
        <a:p>
          <a:r>
            <a:rPr kumimoji="1" lang="ja-JP" altLang="ja-JP" sz="1100">
              <a:solidFill>
                <a:schemeClr val="dk1"/>
              </a:solidFill>
              <a:effectLst/>
              <a:latin typeface="+mn-lt"/>
              <a:ea typeface="+mn-ea"/>
              <a:cs typeface="+mn-cs"/>
            </a:rPr>
            <a:t>　しかし、同交付金については令和５年度は</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％算定により増収となるが令和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年度を境に減価償却に伴う減少があることから、公有資産の売却や徴収業務の強化等による歳入の確保に努める。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40</xdr:row>
      <xdr:rowOff>167217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0252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167217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106892</xdr:rowOff>
    </xdr:from>
    <xdr:to>
      <xdr:col>15</xdr:col>
      <xdr:colOff>82550</xdr:colOff>
      <xdr:row>40</xdr:row>
      <xdr:rowOff>127000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106892</xdr:rowOff>
    </xdr:from>
    <xdr:to>
      <xdr:col>11</xdr:col>
      <xdr:colOff>31750</xdr:colOff>
      <xdr:row>40</xdr:row>
      <xdr:rowOff>147108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69648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56092</xdr:rowOff>
    </xdr:from>
    <xdr:to>
      <xdr:col>11</xdr:col>
      <xdr:colOff>82550</xdr:colOff>
      <xdr:row>40</xdr:row>
      <xdr:rowOff>157692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167869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96308</xdr:rowOff>
    </xdr:from>
    <xdr:to>
      <xdr:col>7</xdr:col>
      <xdr:colOff>31750</xdr:colOff>
      <xdr:row>41</xdr:row>
      <xdr:rowOff>26458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36635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ysClr val="windowText" lastClr="000000"/>
              </a:solidFill>
              <a:effectLst/>
              <a:latin typeface="+mn-lt"/>
              <a:ea typeface="+mn-ea"/>
              <a:cs typeface="+mn-cs"/>
            </a:rPr>
            <a:t>類似団体平均を</a:t>
          </a:r>
          <a:r>
            <a:rPr kumimoji="1" lang="en-US" altLang="ja-JP" sz="1100" baseline="0">
              <a:solidFill>
                <a:sysClr val="windowText" lastClr="000000"/>
              </a:solidFill>
              <a:effectLst/>
              <a:latin typeface="+mn-lt"/>
              <a:ea typeface="+mn-ea"/>
              <a:cs typeface="+mn-cs"/>
            </a:rPr>
            <a:t>2.3</a:t>
          </a:r>
          <a:r>
            <a:rPr kumimoji="1" lang="ja-JP" altLang="ja-JP" sz="1100" baseline="0">
              <a:solidFill>
                <a:sysClr val="windowText" lastClr="000000"/>
              </a:solidFill>
              <a:effectLst/>
              <a:latin typeface="+mn-lt"/>
              <a:ea typeface="+mn-ea"/>
              <a:cs typeface="+mn-cs"/>
            </a:rPr>
            <a:t>ポイント上回っており、対前年度比</a:t>
          </a:r>
          <a:r>
            <a:rPr kumimoji="1" lang="en-US" altLang="ja-JP" sz="1100" baseline="0">
              <a:solidFill>
                <a:sysClr val="windowText" lastClr="000000"/>
              </a:solidFill>
              <a:effectLst/>
              <a:latin typeface="+mn-lt"/>
              <a:ea typeface="+mn-ea"/>
              <a:cs typeface="+mn-cs"/>
            </a:rPr>
            <a:t>2.8</a:t>
          </a:r>
          <a:r>
            <a:rPr kumimoji="1" lang="ja-JP" altLang="ja-JP" sz="1100" baseline="0">
              <a:solidFill>
                <a:sysClr val="windowText" lastClr="000000"/>
              </a:solidFill>
              <a:effectLst/>
              <a:latin typeface="+mn-lt"/>
              <a:ea typeface="+mn-ea"/>
              <a:cs typeface="+mn-cs"/>
            </a:rPr>
            <a:t>ポイントの増となっている。要因として、令和</a:t>
          </a:r>
          <a:r>
            <a:rPr kumimoji="1" lang="ja-JP" altLang="en-US" sz="1100" baseline="0">
              <a:solidFill>
                <a:sysClr val="windowText" lastClr="000000"/>
              </a:solidFill>
              <a:effectLst/>
              <a:latin typeface="+mn-lt"/>
              <a:ea typeface="+mn-ea"/>
              <a:cs typeface="+mn-cs"/>
            </a:rPr>
            <a:t>５</a:t>
          </a:r>
          <a:r>
            <a:rPr kumimoji="1" lang="ja-JP" altLang="ja-JP" sz="1100" baseline="0">
              <a:solidFill>
                <a:sysClr val="windowText" lastClr="000000"/>
              </a:solidFill>
              <a:effectLst/>
              <a:latin typeface="+mn-lt"/>
              <a:ea typeface="+mn-ea"/>
              <a:cs typeface="+mn-cs"/>
            </a:rPr>
            <a:t>年度から</a:t>
          </a:r>
          <a:r>
            <a:rPr kumimoji="1" lang="ja-JP" altLang="en-US" sz="1100" baseline="0">
              <a:solidFill>
                <a:sysClr val="windowText" lastClr="000000"/>
              </a:solidFill>
              <a:effectLst/>
              <a:latin typeface="+mn-lt"/>
              <a:ea typeface="+mn-ea"/>
              <a:cs typeface="+mn-cs"/>
            </a:rPr>
            <a:t>やんばるの森ビジターセンター整備</a:t>
          </a:r>
          <a:r>
            <a:rPr kumimoji="1" lang="ja-JP" altLang="ja-JP" sz="1100" baseline="0">
              <a:solidFill>
                <a:sysClr val="windowText" lastClr="000000"/>
              </a:solidFill>
              <a:effectLst/>
              <a:latin typeface="+mn-lt"/>
              <a:ea typeface="+mn-ea"/>
              <a:cs typeface="+mn-cs"/>
            </a:rPr>
            <a:t>に係る</a:t>
          </a:r>
          <a:r>
            <a:rPr kumimoji="1" lang="ja-JP" altLang="ja-JP" sz="1100">
              <a:solidFill>
                <a:sysClr val="windowText" lastClr="000000"/>
              </a:solidFill>
              <a:effectLst/>
              <a:latin typeface="+mn-lt"/>
              <a:ea typeface="+mn-ea"/>
              <a:cs typeface="+mn-cs"/>
            </a:rPr>
            <a:t>元金償還開始等</a:t>
          </a:r>
          <a:r>
            <a:rPr kumimoji="1" lang="ja-JP" altLang="en-US" sz="1100">
              <a:solidFill>
                <a:sysClr val="windowText" lastClr="000000"/>
              </a:solidFill>
              <a:effectLst/>
              <a:latin typeface="+mn-lt"/>
              <a:ea typeface="+mn-ea"/>
              <a:cs typeface="+mn-cs"/>
            </a:rPr>
            <a:t>により</a:t>
          </a:r>
          <a:r>
            <a:rPr kumimoji="1" lang="ja-JP" altLang="ja-JP" sz="1100" baseline="0">
              <a:solidFill>
                <a:sysClr val="windowText" lastClr="000000"/>
              </a:solidFill>
              <a:effectLst/>
              <a:latin typeface="+mn-lt"/>
              <a:ea typeface="+mn-ea"/>
              <a:cs typeface="+mn-cs"/>
            </a:rPr>
            <a:t>元金償還額が増加し、実質公債費比率も対前年度比</a:t>
          </a:r>
          <a:r>
            <a:rPr kumimoji="1" lang="en-US" altLang="ja-JP" sz="1100" baseline="0">
              <a:solidFill>
                <a:sysClr val="windowText" lastClr="000000"/>
              </a:solidFill>
              <a:effectLst/>
              <a:latin typeface="+mn-lt"/>
              <a:ea typeface="+mn-ea"/>
              <a:cs typeface="+mn-cs"/>
            </a:rPr>
            <a:t>0.7</a:t>
          </a:r>
          <a:r>
            <a:rPr kumimoji="1" lang="ja-JP" altLang="ja-JP" sz="1100" baseline="0">
              <a:solidFill>
                <a:sysClr val="windowText" lastClr="000000"/>
              </a:solidFill>
              <a:effectLst/>
              <a:latin typeface="+mn-lt"/>
              <a:ea typeface="+mn-ea"/>
              <a:cs typeface="+mn-cs"/>
            </a:rPr>
            <a:t>ポイント増となっている。</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　今後も、公債費が増となることが確実となっていることから、事務事業の効率化や内部管理経費の点検等、歳出の効率化・節減に努める。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142452</xdr:rowOff>
    </xdr:from>
    <xdr:to>
      <xdr:col>23</xdr:col>
      <xdr:colOff>133350</xdr:colOff>
      <xdr:row>64</xdr:row>
      <xdr:rowOff>83608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43802"/>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142452</xdr:rowOff>
    </xdr:from>
    <xdr:to>
      <xdr:col>19</xdr:col>
      <xdr:colOff>133350</xdr:colOff>
      <xdr:row>64</xdr:row>
      <xdr:rowOff>147955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43802"/>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147955</xdr:rowOff>
    </xdr:from>
    <xdr:to>
      <xdr:col>15</xdr:col>
      <xdr:colOff>82550</xdr:colOff>
      <xdr:row>65</xdr:row>
      <xdr:rowOff>8679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20755"/>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135890</xdr:rowOff>
    </xdr:from>
    <xdr:to>
      <xdr:col>11</xdr:col>
      <xdr:colOff>31750</xdr:colOff>
      <xdr:row>65</xdr:row>
      <xdr:rowOff>8679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108690"/>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32808</xdr:rowOff>
    </xdr:from>
    <xdr:to>
      <xdr:col>23</xdr:col>
      <xdr:colOff>184150</xdr:colOff>
      <xdr:row>64</xdr:row>
      <xdr:rowOff>134408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4885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7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91652</xdr:rowOff>
    </xdr:from>
    <xdr:to>
      <xdr:col>19</xdr:col>
      <xdr:colOff>184150</xdr:colOff>
      <xdr:row>64</xdr:row>
      <xdr:rowOff>21802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6579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79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97155</xdr:rowOff>
    </xdr:from>
    <xdr:to>
      <xdr:col>15</xdr:col>
      <xdr:colOff>133350</xdr:colOff>
      <xdr:row>65</xdr:row>
      <xdr:rowOff>27305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12082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129329</xdr:rowOff>
    </xdr:from>
    <xdr:to>
      <xdr:col>11</xdr:col>
      <xdr:colOff>82550</xdr:colOff>
      <xdr:row>65</xdr:row>
      <xdr:rowOff>59479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44256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[493,167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類似団体平均を下回っているが、前年度より</a:t>
          </a:r>
          <a:r>
            <a:rPr kumimoji="1" lang="en-US" altLang="ja-JP" sz="1100">
              <a:solidFill>
                <a:schemeClr val="dk1"/>
              </a:solidFill>
              <a:effectLst/>
              <a:latin typeface="+mn-lt"/>
              <a:ea typeface="+mn-ea"/>
              <a:cs typeface="+mn-cs"/>
            </a:rPr>
            <a:t>29,914</a:t>
          </a:r>
          <a:r>
            <a:rPr kumimoji="1" lang="ja-JP" altLang="ja-JP" sz="1100">
              <a:solidFill>
                <a:schemeClr val="dk1"/>
              </a:solidFill>
              <a:effectLst/>
              <a:latin typeface="+mn-lt"/>
              <a:ea typeface="+mn-ea"/>
              <a:cs typeface="+mn-cs"/>
            </a:rPr>
            <a:t>円の増額となった。要因としては、会計年度任用職員</a:t>
          </a:r>
          <a:r>
            <a:rPr kumimoji="1" lang="ja-JP" altLang="en-US" sz="1100">
              <a:solidFill>
                <a:schemeClr val="dk1"/>
              </a:solidFill>
              <a:effectLst/>
              <a:latin typeface="+mn-lt"/>
              <a:ea typeface="+mn-ea"/>
              <a:cs typeface="+mn-cs"/>
            </a:rPr>
            <a:t>の勤勉手当</a:t>
          </a:r>
          <a:r>
            <a:rPr kumimoji="1" lang="ja-JP" altLang="ja-JP" sz="1100">
              <a:solidFill>
                <a:schemeClr val="dk1"/>
              </a:solidFill>
              <a:effectLst/>
              <a:latin typeface="+mn-lt"/>
              <a:ea typeface="+mn-ea"/>
              <a:cs typeface="+mn-cs"/>
            </a:rPr>
            <a:t>が増加したことで、人件費が増加したことがあげられる。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今後、行財政改革の取組みを通して人件費のコスト低減を図る。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114376</xdr:rowOff>
    </xdr:from>
    <xdr:to>
      <xdr:col>23</xdr:col>
      <xdr:colOff>133350</xdr:colOff>
      <xdr:row>82</xdr:row>
      <xdr:rowOff>138438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73276"/>
          <a:ext cx="838200" cy="2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93729</xdr:rowOff>
    </xdr:from>
    <xdr:to>
      <xdr:col>19</xdr:col>
      <xdr:colOff>133350</xdr:colOff>
      <xdr:row>82</xdr:row>
      <xdr:rowOff>114376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52629"/>
          <a:ext cx="889000" cy="2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90126</xdr:rowOff>
    </xdr:from>
    <xdr:to>
      <xdr:col>15</xdr:col>
      <xdr:colOff>82550</xdr:colOff>
      <xdr:row>82</xdr:row>
      <xdr:rowOff>93729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49026"/>
          <a:ext cx="889000" cy="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59359</xdr:rowOff>
    </xdr:from>
    <xdr:to>
      <xdr:col>11</xdr:col>
      <xdr:colOff>31750</xdr:colOff>
      <xdr:row>82</xdr:row>
      <xdr:rowOff>90126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18259"/>
          <a:ext cx="889000" cy="3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87638</xdr:rowOff>
    </xdr:from>
    <xdr:to>
      <xdr:col>23</xdr:col>
      <xdr:colOff>184150</xdr:colOff>
      <xdr:row>83</xdr:row>
      <xdr:rowOff>17788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4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104165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9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63576</xdr:rowOff>
    </xdr:from>
    <xdr:to>
      <xdr:col>19</xdr:col>
      <xdr:colOff>184150</xdr:colOff>
      <xdr:row>82</xdr:row>
      <xdr:rowOff>165176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2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3903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9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42929</xdr:rowOff>
    </xdr:from>
    <xdr:to>
      <xdr:col>15</xdr:col>
      <xdr:colOff>133350</xdr:colOff>
      <xdr:row>82</xdr:row>
      <xdr:rowOff>144529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0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154706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7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39326</xdr:rowOff>
    </xdr:from>
    <xdr:to>
      <xdr:col>11</xdr:col>
      <xdr:colOff>82550</xdr:colOff>
      <xdr:row>82</xdr:row>
      <xdr:rowOff>140926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9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151103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6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8559</xdr:rowOff>
    </xdr:from>
    <xdr:to>
      <xdr:col>7</xdr:col>
      <xdr:colOff>31750</xdr:colOff>
      <xdr:row>82</xdr:row>
      <xdr:rowOff>110159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120336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3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ポイント上回っているため、給与の適正化を図り引き下げるよう努める。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86995</xdr:rowOff>
    </xdr:from>
    <xdr:to>
      <xdr:col>81</xdr:col>
      <xdr:colOff>44450</xdr:colOff>
      <xdr:row>87</xdr:row>
      <xdr:rowOff>129223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003145"/>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74930</xdr:rowOff>
    </xdr:from>
    <xdr:to>
      <xdr:col>77</xdr:col>
      <xdr:colOff>44450</xdr:colOff>
      <xdr:row>87</xdr:row>
      <xdr:rowOff>86995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99108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74930</xdr:rowOff>
    </xdr:from>
    <xdr:to>
      <xdr:col>72</xdr:col>
      <xdr:colOff>203200</xdr:colOff>
      <xdr:row>87</xdr:row>
      <xdr:rowOff>135255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99108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62864</xdr:rowOff>
    </xdr:from>
    <xdr:to>
      <xdr:col>68</xdr:col>
      <xdr:colOff>152400</xdr:colOff>
      <xdr:row>87</xdr:row>
      <xdr:rowOff>135255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979014"/>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78423</xdr:rowOff>
    </xdr:from>
    <xdr:to>
      <xdr:col>81</xdr:col>
      <xdr:colOff>95250</xdr:colOff>
      <xdr:row>88</xdr:row>
      <xdr:rowOff>8573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50500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6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36195</xdr:rowOff>
    </xdr:from>
    <xdr:to>
      <xdr:col>77</xdr:col>
      <xdr:colOff>95250</xdr:colOff>
      <xdr:row>87</xdr:row>
      <xdr:rowOff>137795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122572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3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24130</xdr:rowOff>
    </xdr:from>
    <xdr:to>
      <xdr:col>73</xdr:col>
      <xdr:colOff>44450</xdr:colOff>
      <xdr:row>87</xdr:row>
      <xdr:rowOff>125730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84455</xdr:rowOff>
    </xdr:from>
    <xdr:to>
      <xdr:col>68</xdr:col>
      <xdr:colOff>203200</xdr:colOff>
      <xdr:row>88</xdr:row>
      <xdr:rowOff>14605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170832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8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12064</xdr:rowOff>
    </xdr:from>
    <xdr:to>
      <xdr:col>64</xdr:col>
      <xdr:colOff>152400</xdr:colOff>
      <xdr:row>87</xdr:row>
      <xdr:rowOff>113664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98441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1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人上回っている。要因として、主要施策事業への対応のため、プロジェクト推進室への配置増を図ったことや、認定こども園運営を直営で行っていることなどがあげられる。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64612</xdr:rowOff>
    </xdr:from>
    <xdr:to>
      <xdr:col>81</xdr:col>
      <xdr:colOff>44450</xdr:colOff>
      <xdr:row>60</xdr:row>
      <xdr:rowOff>99298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51612"/>
          <a:ext cx="838200" cy="3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63103</xdr:rowOff>
    </xdr:from>
    <xdr:to>
      <xdr:col>77</xdr:col>
      <xdr:colOff>44450</xdr:colOff>
      <xdr:row>60</xdr:row>
      <xdr:rowOff>64612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50103"/>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57071</xdr:rowOff>
    </xdr:from>
    <xdr:to>
      <xdr:col>72</xdr:col>
      <xdr:colOff>203200</xdr:colOff>
      <xdr:row>60</xdr:row>
      <xdr:rowOff>63103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4407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48926</xdr:rowOff>
    </xdr:from>
    <xdr:to>
      <xdr:col>68</xdr:col>
      <xdr:colOff>152400</xdr:colOff>
      <xdr:row>60</xdr:row>
      <xdr:rowOff>57071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35926"/>
          <a:ext cx="889000" cy="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48498</xdr:rowOff>
    </xdr:from>
    <xdr:to>
      <xdr:col>81</xdr:col>
      <xdr:colOff>95250</xdr:colOff>
      <xdr:row>60</xdr:row>
      <xdr:rowOff>150098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3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20575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07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13812</xdr:rowOff>
    </xdr:from>
    <xdr:to>
      <xdr:col>77</xdr:col>
      <xdr:colOff>95250</xdr:colOff>
      <xdr:row>60</xdr:row>
      <xdr:rowOff>115412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0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100189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87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12303</xdr:rowOff>
    </xdr:from>
    <xdr:to>
      <xdr:col>73</xdr:col>
      <xdr:colOff>44450</xdr:colOff>
      <xdr:row>60</xdr:row>
      <xdr:rowOff>113903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9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98680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38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6271</xdr:rowOff>
    </xdr:from>
    <xdr:to>
      <xdr:col>68</xdr:col>
      <xdr:colOff>203200</xdr:colOff>
      <xdr:row>60</xdr:row>
      <xdr:rowOff>107871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9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92648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7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169576</xdr:rowOff>
    </xdr:from>
    <xdr:to>
      <xdr:col>64</xdr:col>
      <xdr:colOff>152400</xdr:colOff>
      <xdr:row>60</xdr:row>
      <xdr:rowOff>99726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8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84503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37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ポイント上回っている。その要因として、診療所設備整備事業の元金償還が開始となったことで、対前年度比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となっている。また現在、新庁舎建設事業が実施されており、多額の借入もある。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今後、その他の新規事業については抑制を図るなど、類似団体を上回ることがないように、健全な財政運営に努める。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33444</xdr:rowOff>
    </xdr:from>
    <xdr:to>
      <xdr:col>81</xdr:col>
      <xdr:colOff>44450</xdr:colOff>
      <xdr:row>42</xdr:row>
      <xdr:rowOff>49530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23434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49530</xdr:rowOff>
    </xdr:from>
    <xdr:to>
      <xdr:col>77</xdr:col>
      <xdr:colOff>44450</xdr:colOff>
      <xdr:row>42</xdr:row>
      <xdr:rowOff>73660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42</xdr:row>
      <xdr:rowOff>73660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132504</xdr:rowOff>
    </xdr:from>
    <xdr:to>
      <xdr:col>68</xdr:col>
      <xdr:colOff>152400</xdr:colOff>
      <xdr:row>42</xdr:row>
      <xdr:rowOff>49530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16195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126171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170180</xdr:rowOff>
    </xdr:from>
    <xdr:to>
      <xdr:col>77</xdr:col>
      <xdr:colOff>95250</xdr:colOff>
      <xdr:row>42</xdr:row>
      <xdr:rowOff>100330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85107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22031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財政調整基金及び財産形成基金の充当可能基金等が大きいことから、将来負担比率は算定されていないが、今後も適正な基金積立を行うなど、一層の財政健全化に努める。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2,987
2,960
63.63
4,970,940
4,703,117
227,474
2,267,363
5,000,665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主要施策事業への対応のため、プロジェクト推進室への配置増を図ったことや、認定こども園、包括支援センター運営を直営で行っていることなどにより、類似団体平均よりも</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ポイント高い状況にある。</a:t>
          </a:r>
          <a:endParaRPr lang="ja-JP" altLang="ja-JP" sz="1400">
            <a:effectLst/>
          </a:endParaRPr>
        </a:p>
        <a:p>
          <a:r>
            <a:rPr kumimoji="1" lang="ja-JP" altLang="ja-JP" sz="1100">
              <a:solidFill>
                <a:schemeClr val="dk1"/>
              </a:solidFill>
              <a:effectLst/>
              <a:latin typeface="+mn-lt"/>
              <a:ea typeface="+mn-ea"/>
              <a:cs typeface="+mn-cs"/>
            </a:rPr>
            <a:t>　類似団体平均、沖縄県平均を大きく上回っていることから、行財政改革への取組みをとおして人件費の削減に努める。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62992</xdr:rowOff>
    </xdr:from>
    <xdr:to>
      <xdr:col>24</xdr:col>
      <xdr:colOff>25400</xdr:colOff>
      <xdr:row>38</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7809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62992</xdr:rowOff>
    </xdr:from>
    <xdr:to>
      <xdr:col>19</xdr:col>
      <xdr:colOff>187325</xdr:colOff>
      <xdr:row>38</xdr:row>
      <xdr:rowOff>131572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780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131572</xdr:rowOff>
    </xdr:from>
    <xdr:to>
      <xdr:col>15</xdr:col>
      <xdr:colOff>98425</xdr:colOff>
      <xdr:row>39</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466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39</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421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xdr:rowOff>
    </xdr:from>
    <xdr:to>
      <xdr:col>20</xdr:col>
      <xdr:colOff>38100</xdr:colOff>
      <xdr:row>38</xdr:row>
      <xdr:rowOff>113792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98569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80772</xdr:rowOff>
    </xdr:from>
    <xdr:to>
      <xdr:col>15</xdr:col>
      <xdr:colOff>149225</xdr:colOff>
      <xdr:row>39</xdr:row>
      <xdr:rowOff>10922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167149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126492</xdr:rowOff>
    </xdr:from>
    <xdr:to>
      <xdr:col>11</xdr:col>
      <xdr:colOff>60325</xdr:colOff>
      <xdr:row>39</xdr:row>
      <xdr:rowOff>56642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41419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保有する公共施設数が少ないこともあり、類似団体平を</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ポイント下回っている。新庁舎・認定こども園等の建設事業を行っているが、その他の施設については経年劣化等に伴う維持修繕の経費の増加も見込まれる。公共施設総合管理計画の着実な推進を図るとともに、事務事業の効率化や内部管理に係る経費削減等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170434</xdr:rowOff>
    </xdr:from>
    <xdr:to>
      <xdr:col>82</xdr:col>
      <xdr:colOff>107950</xdr:colOff>
      <xdr:row>16</xdr:row>
      <xdr:rowOff>8128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7421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156718</xdr:rowOff>
    </xdr:from>
    <xdr:to>
      <xdr:col>78</xdr:col>
      <xdr:colOff>69850</xdr:colOff>
      <xdr:row>16</xdr:row>
      <xdr:rowOff>8128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7284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156718</xdr:rowOff>
    </xdr:from>
    <xdr:to>
      <xdr:col>73</xdr:col>
      <xdr:colOff>180975</xdr:colOff>
      <xdr:row>16</xdr:row>
      <xdr:rowOff>3556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728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xdr:rowOff>
    </xdr:from>
    <xdr:to>
      <xdr:col>69</xdr:col>
      <xdr:colOff>92075</xdr:colOff>
      <xdr:row>16</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74675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119634</xdr:rowOff>
    </xdr:from>
    <xdr:to>
      <xdr:col>82</xdr:col>
      <xdr:colOff>158750</xdr:colOff>
      <xdr:row>16</xdr:row>
      <xdr:rowOff>49784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136161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3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128778</xdr:rowOff>
    </xdr:from>
    <xdr:to>
      <xdr:col>78</xdr:col>
      <xdr:colOff>120650</xdr:colOff>
      <xdr:row>16</xdr:row>
      <xdr:rowOff>58928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69105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469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105918</xdr:rowOff>
    </xdr:from>
    <xdr:to>
      <xdr:col>74</xdr:col>
      <xdr:colOff>31750</xdr:colOff>
      <xdr:row>16</xdr:row>
      <xdr:rowOff>36068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46245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124206</xdr:rowOff>
    </xdr:from>
    <xdr:to>
      <xdr:col>69</xdr:col>
      <xdr:colOff>142875</xdr:colOff>
      <xdr:row>16</xdr:row>
      <xdr:rowOff>54356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64533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児童福祉費・障害者自立支援費等が増加傾向にあるため、類似団体平均を</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今後も扶助費の上昇が予想されるため、制度の適正な運用と負担の増大に備える。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842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728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ポイントの増であり、</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ポイント下回っている。要因として、</a:t>
          </a:r>
          <a:r>
            <a:rPr kumimoji="1" lang="ja-JP" altLang="en-US" sz="1100">
              <a:solidFill>
                <a:sysClr val="windowText" lastClr="000000"/>
              </a:solidFill>
              <a:effectLst/>
              <a:latin typeface="+mn-lt"/>
              <a:ea typeface="+mn-ea"/>
              <a:cs typeface="+mn-cs"/>
            </a:rPr>
            <a:t>簡易</a:t>
          </a:r>
          <a:r>
            <a:rPr kumimoji="1" lang="ja-JP" altLang="ja-JP" sz="1100">
              <a:solidFill>
                <a:sysClr val="windowText" lastClr="000000"/>
              </a:solidFill>
              <a:effectLst/>
              <a:latin typeface="+mn-lt"/>
              <a:ea typeface="+mn-ea"/>
              <a:cs typeface="+mn-cs"/>
            </a:rPr>
            <a:t>水道事業会計や公共下水道事業特別会計の繰出金が</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額となったことがあげられる。今後</a:t>
          </a:r>
          <a:r>
            <a:rPr kumimoji="1" lang="ja-JP" altLang="en-US" sz="1100">
              <a:solidFill>
                <a:sysClr val="windowText" lastClr="000000"/>
              </a:solidFill>
              <a:effectLst/>
              <a:latin typeface="+mn-lt"/>
              <a:ea typeface="+mn-ea"/>
              <a:cs typeface="+mn-cs"/>
            </a:rPr>
            <a:t>において、</a:t>
          </a:r>
          <a:r>
            <a:rPr kumimoji="1" lang="ja-JP" altLang="ja-JP" sz="1100">
              <a:solidFill>
                <a:sysClr val="windowText" lastClr="000000"/>
              </a:solidFill>
              <a:effectLst/>
              <a:latin typeface="+mn-lt"/>
              <a:ea typeface="+mn-ea"/>
              <a:cs typeface="+mn-cs"/>
            </a:rPr>
            <a:t>使用料の見直しや収納率の向上を図ると同時に、事業内容を精査し、普通会計の負担額を減らしていくよう努める。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161290</xdr:rowOff>
    </xdr:from>
    <xdr:to>
      <xdr:col>82</xdr:col>
      <xdr:colOff>107950</xdr:colOff>
      <xdr:row>57</xdr:row>
      <xdr:rowOff>24130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7624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161290</xdr:rowOff>
    </xdr:from>
    <xdr:to>
      <xdr:col>78</xdr:col>
      <xdr:colOff>69850</xdr:colOff>
      <xdr:row>57</xdr:row>
      <xdr:rowOff>115570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976249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64135</xdr:rowOff>
    </xdr:from>
    <xdr:to>
      <xdr:col>73</xdr:col>
      <xdr:colOff>180975</xdr:colOff>
      <xdr:row>57</xdr:row>
      <xdr:rowOff>115570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893800" y="98367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64135</xdr:rowOff>
    </xdr:from>
    <xdr:to>
      <xdr:col>69</xdr:col>
      <xdr:colOff>92075</xdr:colOff>
      <xdr:row>57</xdr:row>
      <xdr:rowOff>109855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8367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110490</xdr:rowOff>
    </xdr:from>
    <xdr:to>
      <xdr:col>78</xdr:col>
      <xdr:colOff>120650</xdr:colOff>
      <xdr:row>57</xdr:row>
      <xdr:rowOff>40640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7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50817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80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xdr:rowOff>
    </xdr:from>
    <xdr:to>
      <xdr:col>69</xdr:col>
      <xdr:colOff>142875</xdr:colOff>
      <xdr:row>57</xdr:row>
      <xdr:rowOff>114935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125112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5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59055</xdr:rowOff>
    </xdr:from>
    <xdr:to>
      <xdr:col>65</xdr:col>
      <xdr:colOff>53975</xdr:colOff>
      <xdr:row>57</xdr:row>
      <xdr:rowOff>160655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170832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補助費に係る経常収支比率については、対前年度比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ポイントの増であり、類似団体平均を</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ポイント下回っている。今後も各種補助金の必要性、公益性、費用対効果などを検証し、適正な執行に努める。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2854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113284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113284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004800" y="62717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過疎対策事業債（平成</a:t>
          </a:r>
          <a:r>
            <a:rPr kumimoji="1" lang="en-US" altLang="ja-JP" sz="1100">
              <a:solidFill>
                <a:sysClr val="windowText" lastClr="000000"/>
              </a:solidFill>
              <a:effectLst/>
              <a:latin typeface="+mn-lt"/>
              <a:ea typeface="+mn-ea"/>
              <a:cs typeface="+mn-cs"/>
            </a:rPr>
            <a:t>31</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借入</a:t>
          </a:r>
          <a:r>
            <a:rPr kumimoji="1" lang="ja-JP" altLang="ja-JP" sz="1100">
              <a:solidFill>
                <a:sysClr val="windowText" lastClr="000000"/>
              </a:solidFill>
              <a:effectLst/>
              <a:latin typeface="+mn-lt"/>
              <a:ea typeface="+mn-ea"/>
              <a:cs typeface="+mn-cs"/>
            </a:rPr>
            <a:t>）の元金償還開始等により、公債費に係る経常収支比率は対前年度比では</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増となり</a:t>
          </a:r>
          <a:r>
            <a:rPr kumimoji="1" lang="ja-JP" altLang="ja-JP" sz="1100">
              <a:solidFill>
                <a:sysClr val="windowText" lastClr="000000"/>
              </a:solidFill>
              <a:effectLst/>
              <a:latin typeface="+mn-lt"/>
              <a:ea typeface="+mn-ea"/>
              <a:cs typeface="+mn-cs"/>
            </a:rPr>
            <a:t>、類似団体平均を</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ポイント上回っている。現在、新庁舎建設事業実施により多額の借入があるため、その他の新規事業については事業の重要性や緊急性等を十分に検討し公債費の抑制に努める。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77</xdr:row>
      <xdr:rowOff>111761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2867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77</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098800" y="132867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77</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355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12700</xdr:rowOff>
    </xdr:from>
    <xdr:to>
      <xdr:col>11</xdr:col>
      <xdr:colOff>9525</xdr:colOff>
      <xdr:row>77</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2143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60961</xdr:rowOff>
    </xdr:from>
    <xdr:to>
      <xdr:col>24</xdr:col>
      <xdr:colOff>76200</xdr:colOff>
      <xdr:row>77</xdr:row>
      <xdr:rowOff>162561</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33038</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114300</xdr:rowOff>
    </xdr:from>
    <xdr:to>
      <xdr:col>11</xdr:col>
      <xdr:colOff>60325</xdr:colOff>
      <xdr:row>78</xdr:row>
      <xdr:rowOff>44450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29227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公債費以外に係る経常収支比率については、類似団体平均を</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ポイント下回っている。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経年的に人件費の割合が類似団体平均、沖縄県平均と比較して高い水準となっていることから、行財政改革への取組みをとおして人件費の削減に努める。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24130</xdr:rowOff>
    </xdr:from>
    <xdr:to>
      <xdr:col>82</xdr:col>
      <xdr:colOff>107950</xdr:colOff>
      <xdr:row>78</xdr:row>
      <xdr:rowOff>104139</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39723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24130</xdr:rowOff>
    </xdr:from>
    <xdr:to>
      <xdr:col>78</xdr:col>
      <xdr:colOff>69850</xdr:colOff>
      <xdr:row>78</xdr:row>
      <xdr:rowOff>123189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339723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123189</xdr:rowOff>
    </xdr:from>
    <xdr:to>
      <xdr:col>73</xdr:col>
      <xdr:colOff>180975</xdr:colOff>
      <xdr:row>78</xdr:row>
      <xdr:rowOff>142239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4962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142239</xdr:rowOff>
    </xdr:from>
    <xdr:to>
      <xdr:col>69</xdr:col>
      <xdr:colOff>92075</xdr:colOff>
      <xdr:row>79</xdr:row>
      <xdr:rowOff>81280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515339"/>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69866</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144780</xdr:rowOff>
    </xdr:from>
    <xdr:to>
      <xdr:col>78</xdr:col>
      <xdr:colOff>120650</xdr:colOff>
      <xdr:row>78</xdr:row>
      <xdr:rowOff>74930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85107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115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72389</xdr:rowOff>
    </xdr:from>
    <xdr:to>
      <xdr:col>74</xdr:col>
      <xdr:colOff>31750</xdr:colOff>
      <xdr:row>79</xdr:row>
      <xdr:rowOff>2539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158766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91439</xdr:rowOff>
    </xdr:from>
    <xdr:to>
      <xdr:col>69</xdr:col>
      <xdr:colOff>142875</xdr:colOff>
      <xdr:row>79</xdr:row>
      <xdr:rowOff>21589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6366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30480</xdr:rowOff>
    </xdr:from>
    <xdr:to>
      <xdr:col>65</xdr:col>
      <xdr:colOff>53975</xdr:colOff>
      <xdr:row>79</xdr:row>
      <xdr:rowOff>132080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116857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171072</xdr:rowOff>
    </xdr:from>
    <xdr:to>
      <xdr:col>29</xdr:col>
      <xdr:colOff>127000</xdr:colOff>
      <xdr:row>17</xdr:row>
      <xdr:rowOff>35006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61897"/>
          <a:ext cx="647700" cy="35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155849</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46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35006</xdr:rowOff>
    </xdr:from>
    <xdr:to>
      <xdr:col>26</xdr:col>
      <xdr:colOff>50800</xdr:colOff>
      <xdr:row>17</xdr:row>
      <xdr:rowOff>47863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97281"/>
          <a:ext cx="698500" cy="12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47863</xdr:rowOff>
    </xdr:from>
    <xdr:to>
      <xdr:col>22</xdr:col>
      <xdr:colOff>114300</xdr:colOff>
      <xdr:row>17</xdr:row>
      <xdr:rowOff>69383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10138"/>
          <a:ext cx="698500" cy="21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69383</xdr:rowOff>
    </xdr:from>
    <xdr:to>
      <xdr:col>18</xdr:col>
      <xdr:colOff>177800</xdr:colOff>
      <xdr:row>17</xdr:row>
      <xdr:rowOff>92683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31658"/>
          <a:ext cx="698500" cy="23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120272</xdr:rowOff>
    </xdr:from>
    <xdr:to>
      <xdr:col>29</xdr:col>
      <xdr:colOff>177800</xdr:colOff>
      <xdr:row>17</xdr:row>
      <xdr:rowOff>50422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11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136799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56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155656</xdr:rowOff>
    </xdr:from>
    <xdr:to>
      <xdr:col>26</xdr:col>
      <xdr:colOff>101600</xdr:colOff>
      <xdr:row>17</xdr:row>
      <xdr:rowOff>85806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46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95983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15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168513</xdr:rowOff>
    </xdr:from>
    <xdr:to>
      <xdr:col>22</xdr:col>
      <xdr:colOff>165100</xdr:colOff>
      <xdr:row>17</xdr:row>
      <xdr:rowOff>98663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59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108840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2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18583</xdr:rowOff>
    </xdr:from>
    <xdr:to>
      <xdr:col>19</xdr:col>
      <xdr:colOff>38100</xdr:colOff>
      <xdr:row>17</xdr:row>
      <xdr:rowOff>120183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80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130360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4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41883</xdr:rowOff>
    </xdr:from>
    <xdr:to>
      <xdr:col>15</xdr:col>
      <xdr:colOff>101600</xdr:colOff>
      <xdr:row>17</xdr:row>
      <xdr:rowOff>143483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04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153660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7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157760</xdr:rowOff>
    </xdr:from>
    <xdr:to>
      <xdr:col>29</xdr:col>
      <xdr:colOff>127000</xdr:colOff>
      <xdr:row>35</xdr:row>
      <xdr:rowOff>219519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68110"/>
          <a:ext cx="647700" cy="61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190660</xdr:rowOff>
    </xdr:from>
    <xdr:to>
      <xdr:col>26</xdr:col>
      <xdr:colOff>50800</xdr:colOff>
      <xdr:row>35</xdr:row>
      <xdr:rowOff>219519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801010"/>
          <a:ext cx="698500" cy="28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179107</xdr:rowOff>
    </xdr:from>
    <xdr:to>
      <xdr:col>22</xdr:col>
      <xdr:colOff>114300</xdr:colOff>
      <xdr:row>35</xdr:row>
      <xdr:rowOff>190660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789457"/>
          <a:ext cx="698500" cy="11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179107</xdr:rowOff>
    </xdr:from>
    <xdr:to>
      <xdr:col>18</xdr:col>
      <xdr:colOff>177800</xdr:colOff>
      <xdr:row>35</xdr:row>
      <xdr:rowOff>222541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89457"/>
          <a:ext cx="698500" cy="43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106960</xdr:rowOff>
    </xdr:from>
    <xdr:to>
      <xdr:col>29</xdr:col>
      <xdr:colOff>177800</xdr:colOff>
      <xdr:row>35</xdr:row>
      <xdr:rowOff>208560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17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79037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168719</xdr:rowOff>
    </xdr:from>
    <xdr:to>
      <xdr:col>26</xdr:col>
      <xdr:colOff>101600</xdr:colOff>
      <xdr:row>35</xdr:row>
      <xdr:rowOff>270319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79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255096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65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139860</xdr:rowOff>
    </xdr:from>
    <xdr:to>
      <xdr:col>22</xdr:col>
      <xdr:colOff>165100</xdr:colOff>
      <xdr:row>35</xdr:row>
      <xdr:rowOff>241460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50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226237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3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128307</xdr:rowOff>
    </xdr:from>
    <xdr:to>
      <xdr:col>19</xdr:col>
      <xdr:colOff>38100</xdr:colOff>
      <xdr:row>35</xdr:row>
      <xdr:rowOff>229907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38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240084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171741</xdr:rowOff>
    </xdr:from>
    <xdr:to>
      <xdr:col>15</xdr:col>
      <xdr:colOff>101600</xdr:colOff>
      <xdr:row>35</xdr:row>
      <xdr:rowOff>273341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82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258118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2,987
2,960
63.63
4,970,940
4,703,117
227,474
2,267,363
5,000,665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11191</xdr:rowOff>
    </xdr:from>
    <xdr:to>
      <xdr:col>24</xdr:col>
      <xdr:colOff>63500</xdr:colOff>
      <xdr:row>36</xdr:row>
      <xdr:rowOff>50748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83391"/>
          <a:ext cx="838200" cy="3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50748</xdr:rowOff>
    </xdr:from>
    <xdr:to>
      <xdr:col>19</xdr:col>
      <xdr:colOff>177800</xdr:colOff>
      <xdr:row>36</xdr:row>
      <xdr:rowOff>54562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22948"/>
          <a:ext cx="889000" cy="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54562</xdr:rowOff>
    </xdr:from>
    <xdr:to>
      <xdr:col>15</xdr:col>
      <xdr:colOff>50800</xdr:colOff>
      <xdr:row>36</xdr:row>
      <xdr:rowOff>72970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26762"/>
          <a:ext cx="889000" cy="1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72970</xdr:rowOff>
    </xdr:from>
    <xdr:to>
      <xdr:col>10</xdr:col>
      <xdr:colOff>114300</xdr:colOff>
      <xdr:row>36</xdr:row>
      <xdr:rowOff>161339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45170"/>
          <a:ext cx="889000" cy="8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131841</xdr:rowOff>
    </xdr:from>
    <xdr:to>
      <xdr:col>24</xdr:col>
      <xdr:colOff>114300</xdr:colOff>
      <xdr:row>36</xdr:row>
      <xdr:rowOff>61991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3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154718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84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171398</xdr:rowOff>
    </xdr:from>
    <xdr:to>
      <xdr:col>20</xdr:col>
      <xdr:colOff>38100</xdr:colOff>
      <xdr:row>36</xdr:row>
      <xdr:rowOff>101548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118075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4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3762</xdr:rowOff>
    </xdr:from>
    <xdr:to>
      <xdr:col>15</xdr:col>
      <xdr:colOff>101600</xdr:colOff>
      <xdr:row>36</xdr:row>
      <xdr:rowOff>105362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7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121889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22170</xdr:rowOff>
    </xdr:from>
    <xdr:to>
      <xdr:col>10</xdr:col>
      <xdr:colOff>165100</xdr:colOff>
      <xdr:row>36</xdr:row>
      <xdr:rowOff>123770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9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140297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6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110539</xdr:rowOff>
    </xdr:from>
    <xdr:to>
      <xdr:col>6</xdr:col>
      <xdr:colOff>38100</xdr:colOff>
      <xdr:row>37</xdr:row>
      <xdr:rowOff>40689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8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57216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5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120025</xdr:rowOff>
    </xdr:from>
    <xdr:to>
      <xdr:col>24</xdr:col>
      <xdr:colOff>63500</xdr:colOff>
      <xdr:row>57</xdr:row>
      <xdr:rowOff>124169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92675"/>
          <a:ext cx="838200" cy="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124169</xdr:rowOff>
    </xdr:from>
    <xdr:to>
      <xdr:col>19</xdr:col>
      <xdr:colOff>177800</xdr:colOff>
      <xdr:row>57</xdr:row>
      <xdr:rowOff>158256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96819"/>
          <a:ext cx="889000" cy="3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158256</xdr:rowOff>
    </xdr:from>
    <xdr:to>
      <xdr:col>15</xdr:col>
      <xdr:colOff>50800</xdr:colOff>
      <xdr:row>57</xdr:row>
      <xdr:rowOff>160096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30906"/>
          <a:ext cx="889000" cy="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134707</xdr:rowOff>
    </xdr:from>
    <xdr:to>
      <xdr:col>10</xdr:col>
      <xdr:colOff>114300</xdr:colOff>
      <xdr:row>57</xdr:row>
      <xdr:rowOff>160096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07357"/>
          <a:ext cx="889000" cy="2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69225</xdr:rowOff>
    </xdr:from>
    <xdr:to>
      <xdr:col>24</xdr:col>
      <xdr:colOff>114300</xdr:colOff>
      <xdr:row>57</xdr:row>
      <xdr:rowOff>170825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4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47652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2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73369</xdr:rowOff>
    </xdr:from>
    <xdr:to>
      <xdr:col>20</xdr:col>
      <xdr:colOff>38100</xdr:colOff>
      <xdr:row>58</xdr:row>
      <xdr:rowOff>3519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4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166096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3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107456</xdr:rowOff>
    </xdr:from>
    <xdr:to>
      <xdr:col>15</xdr:col>
      <xdr:colOff>101600</xdr:colOff>
      <xdr:row>58</xdr:row>
      <xdr:rowOff>37606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8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28733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7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109296</xdr:rowOff>
    </xdr:from>
    <xdr:to>
      <xdr:col>10</xdr:col>
      <xdr:colOff>165100</xdr:colOff>
      <xdr:row>58</xdr:row>
      <xdr:rowOff>39446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8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30573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7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83907</xdr:rowOff>
    </xdr:from>
    <xdr:to>
      <xdr:col>6</xdr:col>
      <xdr:colOff>38100</xdr:colOff>
      <xdr:row>58</xdr:row>
      <xdr:rowOff>14057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5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5184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4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64711</xdr:rowOff>
    </xdr:from>
    <xdr:to>
      <xdr:col>24</xdr:col>
      <xdr:colOff>63500</xdr:colOff>
      <xdr:row>78</xdr:row>
      <xdr:rowOff>102749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37811"/>
          <a:ext cx="838200" cy="3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85984</xdr:rowOff>
    </xdr:from>
    <xdr:to>
      <xdr:col>19</xdr:col>
      <xdr:colOff>177800</xdr:colOff>
      <xdr:row>78</xdr:row>
      <xdr:rowOff>102749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59084"/>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56156</xdr:rowOff>
    </xdr:from>
    <xdr:to>
      <xdr:col>15</xdr:col>
      <xdr:colOff>50800</xdr:colOff>
      <xdr:row>78</xdr:row>
      <xdr:rowOff>85984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29256"/>
          <a:ext cx="889000" cy="2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56156</xdr:rowOff>
    </xdr:from>
    <xdr:to>
      <xdr:col>10</xdr:col>
      <xdr:colOff>114300</xdr:colOff>
      <xdr:row>78</xdr:row>
      <xdr:rowOff>96979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29256"/>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13911</xdr:rowOff>
    </xdr:from>
    <xdr:to>
      <xdr:col>24</xdr:col>
      <xdr:colOff>114300</xdr:colOff>
      <xdr:row>78</xdr:row>
      <xdr:rowOff>115511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100288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51949</xdr:rowOff>
    </xdr:from>
    <xdr:to>
      <xdr:col>20</xdr:col>
      <xdr:colOff>38100</xdr:colOff>
      <xdr:row>78</xdr:row>
      <xdr:rowOff>153549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2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144676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1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35184</xdr:rowOff>
    </xdr:from>
    <xdr:to>
      <xdr:col>15</xdr:col>
      <xdr:colOff>101600</xdr:colOff>
      <xdr:row>78</xdr:row>
      <xdr:rowOff>136784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127911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0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5356</xdr:rowOff>
    </xdr:from>
    <xdr:to>
      <xdr:col>10</xdr:col>
      <xdr:colOff>165100</xdr:colOff>
      <xdr:row>78</xdr:row>
      <xdr:rowOff>106956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7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98083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7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46179</xdr:rowOff>
    </xdr:from>
    <xdr:to>
      <xdr:col>6</xdr:col>
      <xdr:colOff>38100</xdr:colOff>
      <xdr:row>78</xdr:row>
      <xdr:rowOff>147779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138906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1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116818</xdr:rowOff>
    </xdr:from>
    <xdr:to>
      <xdr:col>24</xdr:col>
      <xdr:colOff>63500</xdr:colOff>
      <xdr:row>94</xdr:row>
      <xdr:rowOff>127347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33118"/>
          <a:ext cx="838200" cy="1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52451</xdr:rowOff>
    </xdr:from>
    <xdr:to>
      <xdr:col>19</xdr:col>
      <xdr:colOff>177800</xdr:colOff>
      <xdr:row>94</xdr:row>
      <xdr:rowOff>127347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168751"/>
          <a:ext cx="889000" cy="7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52451</xdr:rowOff>
    </xdr:from>
    <xdr:to>
      <xdr:col>15</xdr:col>
      <xdr:colOff>50800</xdr:colOff>
      <xdr:row>94</xdr:row>
      <xdr:rowOff>166819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168751"/>
          <a:ext cx="889000" cy="1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166819</xdr:rowOff>
    </xdr:from>
    <xdr:to>
      <xdr:col>10</xdr:col>
      <xdr:colOff>114300</xdr:colOff>
      <xdr:row>95</xdr:row>
      <xdr:rowOff>18031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283119"/>
          <a:ext cx="889000" cy="2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66018</xdr:rowOff>
    </xdr:from>
    <xdr:to>
      <xdr:col>24</xdr:col>
      <xdr:colOff>114300</xdr:colOff>
      <xdr:row>94</xdr:row>
      <xdr:rowOff>167618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8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88895</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3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76547</xdr:rowOff>
    </xdr:from>
    <xdr:to>
      <xdr:col>20</xdr:col>
      <xdr:colOff>38100</xdr:colOff>
      <xdr:row>95</xdr:row>
      <xdr:rowOff>6697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9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23224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6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1651</xdr:rowOff>
    </xdr:from>
    <xdr:to>
      <xdr:col>15</xdr:col>
      <xdr:colOff>101600</xdr:colOff>
      <xdr:row>94</xdr:row>
      <xdr:rowOff>103251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1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119778</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89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116019</xdr:rowOff>
    </xdr:from>
    <xdr:to>
      <xdr:col>10</xdr:col>
      <xdr:colOff>165100</xdr:colOff>
      <xdr:row>95</xdr:row>
      <xdr:rowOff>46169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3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62696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0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138681</xdr:rowOff>
    </xdr:from>
    <xdr:to>
      <xdr:col>6</xdr:col>
      <xdr:colOff>38100</xdr:colOff>
      <xdr:row>95</xdr:row>
      <xdr:rowOff>68831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5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85358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3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4106</xdr:rowOff>
    </xdr:from>
    <xdr:to>
      <xdr:col>55</xdr:col>
      <xdr:colOff>0</xdr:colOff>
      <xdr:row>37</xdr:row>
      <xdr:rowOff>26459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347756"/>
          <a:ext cx="838200" cy="2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26459</xdr:rowOff>
    </xdr:from>
    <xdr:to>
      <xdr:col>50</xdr:col>
      <xdr:colOff>114300</xdr:colOff>
      <xdr:row>37</xdr:row>
      <xdr:rowOff>43635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370109"/>
          <a:ext cx="889000" cy="1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106814</xdr:rowOff>
    </xdr:from>
    <xdr:to>
      <xdr:col>45</xdr:col>
      <xdr:colOff>177800</xdr:colOff>
      <xdr:row>37</xdr:row>
      <xdr:rowOff>43635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279014"/>
          <a:ext cx="889000" cy="10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106814</xdr:rowOff>
    </xdr:from>
    <xdr:to>
      <xdr:col>41</xdr:col>
      <xdr:colOff>50800</xdr:colOff>
      <xdr:row>37</xdr:row>
      <xdr:rowOff>128666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79014"/>
          <a:ext cx="889000" cy="19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124756</xdr:rowOff>
    </xdr:from>
    <xdr:to>
      <xdr:col>55</xdr:col>
      <xdr:colOff>50800</xdr:colOff>
      <xdr:row>37</xdr:row>
      <xdr:rowOff>54906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9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103183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7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147109</xdr:rowOff>
    </xdr:from>
    <xdr:to>
      <xdr:col>50</xdr:col>
      <xdr:colOff>165100</xdr:colOff>
      <xdr:row>37</xdr:row>
      <xdr:rowOff>77259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1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68386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1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164285</xdr:rowOff>
    </xdr:from>
    <xdr:to>
      <xdr:col>46</xdr:col>
      <xdr:colOff>38100</xdr:colOff>
      <xdr:row>37</xdr:row>
      <xdr:rowOff>94435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3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85562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42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56014</xdr:rowOff>
    </xdr:from>
    <xdr:to>
      <xdr:col>41</xdr:col>
      <xdr:colOff>101600</xdr:colOff>
      <xdr:row>36</xdr:row>
      <xdr:rowOff>157614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148741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32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77866</xdr:rowOff>
    </xdr:from>
    <xdr:to>
      <xdr:col>36</xdr:col>
      <xdr:colOff>165100</xdr:colOff>
      <xdr:row>38</xdr:row>
      <xdr:rowOff>8017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215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170594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1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18103</xdr:rowOff>
    </xdr:from>
    <xdr:to>
      <xdr:col>55</xdr:col>
      <xdr:colOff>0</xdr:colOff>
      <xdr:row>58</xdr:row>
      <xdr:rowOff>8906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790753"/>
          <a:ext cx="838200" cy="16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18103</xdr:rowOff>
    </xdr:from>
    <xdr:to>
      <xdr:col>50</xdr:col>
      <xdr:colOff>114300</xdr:colOff>
      <xdr:row>58</xdr:row>
      <xdr:rowOff>30914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790753"/>
          <a:ext cx="889000" cy="18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30914</xdr:rowOff>
    </xdr:from>
    <xdr:to>
      <xdr:col>45</xdr:col>
      <xdr:colOff>177800</xdr:colOff>
      <xdr:row>58</xdr:row>
      <xdr:rowOff>81768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75014"/>
          <a:ext cx="889000" cy="5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46755</xdr:rowOff>
    </xdr:from>
    <xdr:to>
      <xdr:col>41</xdr:col>
      <xdr:colOff>50800</xdr:colOff>
      <xdr:row>58</xdr:row>
      <xdr:rowOff>81768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647955"/>
          <a:ext cx="889000" cy="37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129556</xdr:rowOff>
    </xdr:from>
    <xdr:to>
      <xdr:col>55</xdr:col>
      <xdr:colOff>50800</xdr:colOff>
      <xdr:row>58</xdr:row>
      <xdr:rowOff>59706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0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107983</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88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138753</xdr:rowOff>
    </xdr:from>
    <xdr:to>
      <xdr:col>50</xdr:col>
      <xdr:colOff>165100</xdr:colOff>
      <xdr:row>57</xdr:row>
      <xdr:rowOff>68903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73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85430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1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151564</xdr:rowOff>
    </xdr:from>
    <xdr:to>
      <xdr:col>46</xdr:col>
      <xdr:colOff>38100</xdr:colOff>
      <xdr:row>58</xdr:row>
      <xdr:rowOff>81714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2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72841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1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30968</xdr:rowOff>
    </xdr:from>
    <xdr:to>
      <xdr:col>41</xdr:col>
      <xdr:colOff>101600</xdr:colOff>
      <xdr:row>58</xdr:row>
      <xdr:rowOff>132568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7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123695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6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167405</xdr:rowOff>
    </xdr:from>
    <xdr:to>
      <xdr:col>36</xdr:col>
      <xdr:colOff>165100</xdr:colOff>
      <xdr:row>56</xdr:row>
      <xdr:rowOff>97555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5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114082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37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112951</xdr:rowOff>
    </xdr:from>
    <xdr:to>
      <xdr:col>55</xdr:col>
      <xdr:colOff>0</xdr:colOff>
      <xdr:row>79</xdr:row>
      <xdr:rowOff>79935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143151"/>
          <a:ext cx="838200" cy="48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112951</xdr:rowOff>
    </xdr:from>
    <xdr:to>
      <xdr:col>50</xdr:col>
      <xdr:colOff>114300</xdr:colOff>
      <xdr:row>78</xdr:row>
      <xdr:rowOff>73723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143151"/>
          <a:ext cx="889000" cy="30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55749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6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73723</xdr:rowOff>
    </xdr:from>
    <xdr:to>
      <xdr:col>45</xdr:col>
      <xdr:colOff>177800</xdr:colOff>
      <xdr:row>79</xdr:row>
      <xdr:rowOff>40735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46823"/>
          <a:ext cx="889000" cy="13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146259</xdr:rowOff>
    </xdr:from>
    <xdr:to>
      <xdr:col>41</xdr:col>
      <xdr:colOff>50800</xdr:colOff>
      <xdr:row>79</xdr:row>
      <xdr:rowOff>40735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19359"/>
          <a:ext cx="889000" cy="6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29135</xdr:rowOff>
    </xdr:from>
    <xdr:to>
      <xdr:col>55</xdr:col>
      <xdr:colOff>50800</xdr:colOff>
      <xdr:row>79</xdr:row>
      <xdr:rowOff>130735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121632</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62151</xdr:rowOff>
    </xdr:from>
    <xdr:to>
      <xdr:col>50</xdr:col>
      <xdr:colOff>165100</xdr:colOff>
      <xdr:row>76</xdr:row>
      <xdr:rowOff>163751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09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8828</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2867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22923</xdr:rowOff>
    </xdr:from>
    <xdr:to>
      <xdr:col>46</xdr:col>
      <xdr:colOff>38100</xdr:colOff>
      <xdr:row>78</xdr:row>
      <xdr:rowOff>124523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9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141050</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17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161385</xdr:rowOff>
    </xdr:from>
    <xdr:to>
      <xdr:col>41</xdr:col>
      <xdr:colOff>101600</xdr:colOff>
      <xdr:row>79</xdr:row>
      <xdr:rowOff>91535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82662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95459</xdr:rowOff>
    </xdr:from>
    <xdr:to>
      <xdr:col>36</xdr:col>
      <xdr:colOff>165100</xdr:colOff>
      <xdr:row>79</xdr:row>
      <xdr:rowOff>25609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6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42136</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24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4194</xdr:rowOff>
    </xdr:from>
    <xdr:to>
      <xdr:col>55</xdr:col>
      <xdr:colOff>0</xdr:colOff>
      <xdr:row>99</xdr:row>
      <xdr:rowOff>71704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06294"/>
          <a:ext cx="838200" cy="23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32471</xdr:rowOff>
    </xdr:from>
    <xdr:to>
      <xdr:col>50</xdr:col>
      <xdr:colOff>114300</xdr:colOff>
      <xdr:row>99</xdr:row>
      <xdr:rowOff>71704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7006021"/>
          <a:ext cx="889000" cy="3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140081</xdr:rowOff>
    </xdr:from>
    <xdr:to>
      <xdr:col>45</xdr:col>
      <xdr:colOff>177800</xdr:colOff>
      <xdr:row>99</xdr:row>
      <xdr:rowOff>32471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42181"/>
          <a:ext cx="889000" cy="6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14554</xdr:rowOff>
    </xdr:from>
    <xdr:to>
      <xdr:col>41</xdr:col>
      <xdr:colOff>50800</xdr:colOff>
      <xdr:row>98</xdr:row>
      <xdr:rowOff>140081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473754"/>
          <a:ext cx="889000" cy="4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124844</xdr:rowOff>
    </xdr:from>
    <xdr:to>
      <xdr:col>55</xdr:col>
      <xdr:colOff>50800</xdr:colOff>
      <xdr:row>98</xdr:row>
      <xdr:rowOff>54994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147721</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06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20904</xdr:rowOff>
    </xdr:from>
    <xdr:to>
      <xdr:col>50</xdr:col>
      <xdr:colOff>165100</xdr:colOff>
      <xdr:row>99</xdr:row>
      <xdr:rowOff>122504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9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113631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8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153121</xdr:rowOff>
    </xdr:from>
    <xdr:to>
      <xdr:col>46</xdr:col>
      <xdr:colOff>38100</xdr:colOff>
      <xdr:row>99</xdr:row>
      <xdr:rowOff>83271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5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74398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4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89281</xdr:rowOff>
    </xdr:from>
    <xdr:to>
      <xdr:col>41</xdr:col>
      <xdr:colOff>101600</xdr:colOff>
      <xdr:row>99</xdr:row>
      <xdr:rowOff>19431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99</xdr:row>
      <xdr:rowOff>10558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98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135204</xdr:rowOff>
    </xdr:from>
    <xdr:to>
      <xdr:col>36</xdr:col>
      <xdr:colOff>165100</xdr:colOff>
      <xdr:row>96</xdr:row>
      <xdr:rowOff>65354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81881</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19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34099</xdr:rowOff>
    </xdr:from>
    <xdr:to>
      <xdr:col>85</xdr:col>
      <xdr:colOff>127000</xdr:colOff>
      <xdr:row>39</xdr:row>
      <xdr:rowOff>39274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20649"/>
          <a:ext cx="838200" cy="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39274</xdr:rowOff>
    </xdr:from>
    <xdr:to>
      <xdr:col>81</xdr:col>
      <xdr:colOff>50800</xdr:colOff>
      <xdr:row>39</xdr:row>
      <xdr:rowOff>43038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5824"/>
          <a:ext cx="889000" cy="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39568</xdr:rowOff>
    </xdr:from>
    <xdr:to>
      <xdr:col>76</xdr:col>
      <xdr:colOff>114300</xdr:colOff>
      <xdr:row>39</xdr:row>
      <xdr:rowOff>43038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6118"/>
          <a:ext cx="889000" cy="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8375</xdr:rowOff>
    </xdr:from>
    <xdr:to>
      <xdr:col>71</xdr:col>
      <xdr:colOff>177800</xdr:colOff>
      <xdr:row>39</xdr:row>
      <xdr:rowOff>39568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94925"/>
          <a:ext cx="889000" cy="3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154749</xdr:rowOff>
    </xdr:from>
    <xdr:to>
      <xdr:col>85</xdr:col>
      <xdr:colOff>177800</xdr:colOff>
      <xdr:row>39</xdr:row>
      <xdr:rowOff>84899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6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159924</xdr:rowOff>
    </xdr:from>
    <xdr:to>
      <xdr:col>81</xdr:col>
      <xdr:colOff>101600</xdr:colOff>
      <xdr:row>39</xdr:row>
      <xdr:rowOff>90074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81201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163688</xdr:rowOff>
    </xdr:from>
    <xdr:to>
      <xdr:col>76</xdr:col>
      <xdr:colOff>165100</xdr:colOff>
      <xdr:row>39</xdr:row>
      <xdr:rowOff>93838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84965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7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160218</xdr:rowOff>
    </xdr:from>
    <xdr:to>
      <xdr:col>72</xdr:col>
      <xdr:colOff>38100</xdr:colOff>
      <xdr:row>39</xdr:row>
      <xdr:rowOff>90368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81495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129025</xdr:rowOff>
    </xdr:from>
    <xdr:to>
      <xdr:col>67</xdr:col>
      <xdr:colOff>101600</xdr:colOff>
      <xdr:row>39</xdr:row>
      <xdr:rowOff>59175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4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75702</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1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69819</xdr:rowOff>
    </xdr:from>
    <xdr:to>
      <xdr:col>85</xdr:col>
      <xdr:colOff>127000</xdr:colOff>
      <xdr:row>77</xdr:row>
      <xdr:rowOff>86962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71469"/>
          <a:ext cx="838200" cy="1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75972</xdr:rowOff>
    </xdr:from>
    <xdr:to>
      <xdr:col>81</xdr:col>
      <xdr:colOff>50800</xdr:colOff>
      <xdr:row>77</xdr:row>
      <xdr:rowOff>86962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277622"/>
          <a:ext cx="889000" cy="1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75972</xdr:rowOff>
    </xdr:from>
    <xdr:to>
      <xdr:col>76</xdr:col>
      <xdr:colOff>114300</xdr:colOff>
      <xdr:row>77</xdr:row>
      <xdr:rowOff>86023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77622"/>
          <a:ext cx="889000" cy="1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86023</xdr:rowOff>
    </xdr:from>
    <xdr:to>
      <xdr:col>71</xdr:col>
      <xdr:colOff>177800</xdr:colOff>
      <xdr:row>77</xdr:row>
      <xdr:rowOff>149343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87673"/>
          <a:ext cx="889000" cy="6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19019</xdr:rowOff>
    </xdr:from>
    <xdr:to>
      <xdr:col>85</xdr:col>
      <xdr:colOff>177800</xdr:colOff>
      <xdr:row>77</xdr:row>
      <xdr:rowOff>120619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2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168896</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9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36162</xdr:rowOff>
    </xdr:from>
    <xdr:to>
      <xdr:col>81</xdr:col>
      <xdr:colOff>101600</xdr:colOff>
      <xdr:row>77</xdr:row>
      <xdr:rowOff>137762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3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128889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330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25172</xdr:rowOff>
    </xdr:from>
    <xdr:to>
      <xdr:col>76</xdr:col>
      <xdr:colOff>165100</xdr:colOff>
      <xdr:row>77</xdr:row>
      <xdr:rowOff>126772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2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143299</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0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35223</xdr:rowOff>
    </xdr:from>
    <xdr:to>
      <xdr:col>72</xdr:col>
      <xdr:colOff>38100</xdr:colOff>
      <xdr:row>77</xdr:row>
      <xdr:rowOff>136823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153350</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012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98543</xdr:rowOff>
    </xdr:from>
    <xdr:to>
      <xdr:col>67</xdr:col>
      <xdr:colOff>101600</xdr:colOff>
      <xdr:row>78</xdr:row>
      <xdr:rowOff>28693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0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19820</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39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118596</xdr:rowOff>
    </xdr:from>
    <xdr:to>
      <xdr:col>85</xdr:col>
      <xdr:colOff>127000</xdr:colOff>
      <xdr:row>98</xdr:row>
      <xdr:rowOff>7969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49246"/>
          <a:ext cx="838200" cy="6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7969</xdr:rowOff>
    </xdr:from>
    <xdr:to>
      <xdr:col>81</xdr:col>
      <xdr:colOff>50800</xdr:colOff>
      <xdr:row>98</xdr:row>
      <xdr:rowOff>22549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10069"/>
          <a:ext cx="889000" cy="1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22549</xdr:rowOff>
    </xdr:from>
    <xdr:to>
      <xdr:col>76</xdr:col>
      <xdr:colOff>114300</xdr:colOff>
      <xdr:row>98</xdr:row>
      <xdr:rowOff>42030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24649"/>
          <a:ext cx="889000" cy="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42030</xdr:rowOff>
    </xdr:from>
    <xdr:to>
      <xdr:col>71</xdr:col>
      <xdr:colOff>177800</xdr:colOff>
      <xdr:row>98</xdr:row>
      <xdr:rowOff>81401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44130"/>
          <a:ext cx="889000" cy="3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67796</xdr:rowOff>
    </xdr:from>
    <xdr:to>
      <xdr:col>85</xdr:col>
      <xdr:colOff>177800</xdr:colOff>
      <xdr:row>97</xdr:row>
      <xdr:rowOff>169396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9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90673</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49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128619</xdr:rowOff>
    </xdr:from>
    <xdr:to>
      <xdr:col>81</xdr:col>
      <xdr:colOff>101600</xdr:colOff>
      <xdr:row>98</xdr:row>
      <xdr:rowOff>58769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75296</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3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143199</xdr:rowOff>
    </xdr:from>
    <xdr:to>
      <xdr:col>76</xdr:col>
      <xdr:colOff>165100</xdr:colOff>
      <xdr:row>98</xdr:row>
      <xdr:rowOff>73349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7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89876</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54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162680</xdr:rowOff>
    </xdr:from>
    <xdr:to>
      <xdr:col>72</xdr:col>
      <xdr:colOff>38100</xdr:colOff>
      <xdr:row>98</xdr:row>
      <xdr:rowOff>92830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9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109357</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6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30601</xdr:rowOff>
    </xdr:from>
    <xdr:to>
      <xdr:col>67</xdr:col>
      <xdr:colOff>101600</xdr:colOff>
      <xdr:row>98</xdr:row>
      <xdr:rowOff>132201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3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148728</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60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14351</xdr:rowOff>
    </xdr:from>
    <xdr:to>
      <xdr:col>116</xdr:col>
      <xdr:colOff>63500</xdr:colOff>
      <xdr:row>77</xdr:row>
      <xdr:rowOff>45710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16001"/>
          <a:ext cx="838200" cy="3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30581</xdr:rowOff>
    </xdr:from>
    <xdr:to>
      <xdr:col>111</xdr:col>
      <xdr:colOff>177800</xdr:colOff>
      <xdr:row>77</xdr:row>
      <xdr:rowOff>45710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3232231"/>
          <a:ext cx="889000" cy="1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30581</xdr:rowOff>
    </xdr:from>
    <xdr:to>
      <xdr:col>107</xdr:col>
      <xdr:colOff>50800</xdr:colOff>
      <xdr:row>77</xdr:row>
      <xdr:rowOff>43428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32231"/>
          <a:ext cx="889000" cy="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43428</xdr:rowOff>
    </xdr:from>
    <xdr:to>
      <xdr:col>102</xdr:col>
      <xdr:colOff>114300</xdr:colOff>
      <xdr:row>77</xdr:row>
      <xdr:rowOff>63440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45078"/>
          <a:ext cx="889000" cy="2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135001</xdr:rowOff>
    </xdr:from>
    <xdr:to>
      <xdr:col>116</xdr:col>
      <xdr:colOff>114300</xdr:colOff>
      <xdr:row>77</xdr:row>
      <xdr:rowOff>65151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6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113428</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4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166360</xdr:rowOff>
    </xdr:from>
    <xdr:to>
      <xdr:col>112</xdr:col>
      <xdr:colOff>38100</xdr:colOff>
      <xdr:row>77</xdr:row>
      <xdr:rowOff>96510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9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87637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8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151231</xdr:rowOff>
    </xdr:from>
    <xdr:to>
      <xdr:col>107</xdr:col>
      <xdr:colOff>101600</xdr:colOff>
      <xdr:row>77</xdr:row>
      <xdr:rowOff>81381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72508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7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164078</xdr:rowOff>
    </xdr:from>
    <xdr:to>
      <xdr:col>102</xdr:col>
      <xdr:colOff>165100</xdr:colOff>
      <xdr:row>77</xdr:row>
      <xdr:rowOff>94228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9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85355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8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12640</xdr:rowOff>
    </xdr:from>
    <xdr:to>
      <xdr:col>98</xdr:col>
      <xdr:colOff>38100</xdr:colOff>
      <xdr:row>77</xdr:row>
      <xdr:rowOff>114240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105367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0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歳出決算総額は、住民一人当たり</a:t>
          </a:r>
          <a:r>
            <a:rPr kumimoji="1" lang="en-US" altLang="ja-JP" sz="1100">
              <a:solidFill>
                <a:sysClr val="windowText" lastClr="000000"/>
              </a:solidFill>
              <a:effectLst/>
              <a:latin typeface="+mn-lt"/>
              <a:ea typeface="+mn-ea"/>
              <a:cs typeface="+mn-cs"/>
            </a:rPr>
            <a:t>1,574</a:t>
          </a:r>
          <a:r>
            <a:rPr kumimoji="1" lang="ja-JP" altLang="ja-JP" sz="1100">
              <a:solidFill>
                <a:sysClr val="windowText" lastClr="000000"/>
              </a:solidFill>
              <a:effectLst/>
              <a:latin typeface="+mn-lt"/>
              <a:ea typeface="+mn-ea"/>
              <a:cs typeface="+mn-cs"/>
            </a:rPr>
            <a:t>千円（前年比</a:t>
          </a:r>
          <a:r>
            <a:rPr kumimoji="1" lang="en-US" altLang="ja-JP" sz="1100">
              <a:solidFill>
                <a:sysClr val="windowText" lastClr="000000"/>
              </a:solidFill>
              <a:effectLst/>
              <a:latin typeface="+mn-lt"/>
              <a:ea typeface="+mn-ea"/>
              <a:cs typeface="+mn-cs"/>
            </a:rPr>
            <a:t>5.8</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）となっている。普通建設事業費については、住民一人あたり</a:t>
          </a:r>
          <a:r>
            <a:rPr kumimoji="1" lang="en-US" altLang="ja-JP" sz="1100">
              <a:solidFill>
                <a:sysClr val="windowText" lastClr="000000"/>
              </a:solidFill>
              <a:effectLst/>
              <a:latin typeface="+mn-lt"/>
              <a:ea typeface="+mn-ea"/>
              <a:cs typeface="+mn-cs"/>
            </a:rPr>
            <a:t>271,645</a:t>
          </a:r>
          <a:r>
            <a:rPr kumimoji="1" lang="ja-JP" altLang="ja-JP" sz="1100">
              <a:solidFill>
                <a:sysClr val="windowText" lastClr="000000"/>
              </a:solidFill>
              <a:effectLst/>
              <a:latin typeface="+mn-lt"/>
              <a:ea typeface="+mn-ea"/>
              <a:cs typeface="+mn-cs"/>
            </a:rPr>
            <a:t>円となっている。扶助費については、住民一人当たりのコストは約</a:t>
          </a:r>
          <a:r>
            <a:rPr kumimoji="1" lang="en-US" altLang="ja-JP" sz="1100">
              <a:solidFill>
                <a:sysClr val="windowText" lastClr="000000"/>
              </a:solidFill>
              <a:effectLst/>
              <a:latin typeface="+mn-lt"/>
              <a:ea typeface="+mn-ea"/>
              <a:cs typeface="+mn-cs"/>
            </a:rPr>
            <a:t>103,003</a:t>
          </a:r>
          <a:r>
            <a:rPr kumimoji="1" lang="ja-JP" altLang="ja-JP" sz="1100">
              <a:solidFill>
                <a:sysClr val="windowText" lastClr="000000"/>
              </a:solidFill>
              <a:effectLst/>
              <a:latin typeface="+mn-lt"/>
              <a:ea typeface="+mn-ea"/>
              <a:cs typeface="+mn-cs"/>
            </a:rPr>
            <a:t>円（対前年比</a:t>
          </a:r>
          <a:r>
            <a:rPr kumimoji="1" lang="en-US" altLang="ja-JP" sz="1100">
              <a:solidFill>
                <a:sysClr val="windowText" lastClr="000000"/>
              </a:solidFill>
              <a:effectLst/>
              <a:latin typeface="+mn-lt"/>
              <a:ea typeface="+mn-ea"/>
              <a:cs typeface="+mn-cs"/>
            </a:rPr>
            <a:t>1.3%</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）となっている。また、人件費については、住民一人当たり</a:t>
          </a:r>
          <a:r>
            <a:rPr kumimoji="1" lang="en-US" altLang="ja-JP" sz="1100">
              <a:solidFill>
                <a:sysClr val="windowText" lastClr="000000"/>
              </a:solidFill>
              <a:effectLst/>
              <a:latin typeface="+mn-lt"/>
              <a:ea typeface="+mn-ea"/>
              <a:cs typeface="+mn-cs"/>
            </a:rPr>
            <a:t>287,459</a:t>
          </a:r>
          <a:r>
            <a:rPr kumimoji="1" lang="ja-JP" altLang="ja-JP" sz="1100">
              <a:solidFill>
                <a:sysClr val="windowText" lastClr="000000"/>
              </a:solidFill>
              <a:effectLst/>
              <a:latin typeface="+mn-lt"/>
              <a:ea typeface="+mn-ea"/>
              <a:cs typeface="+mn-cs"/>
            </a:rPr>
            <a:t>円となっており、類似団体と比較して一人当たりのコストが</a:t>
          </a:r>
          <a:r>
            <a:rPr kumimoji="1" lang="en-US" altLang="ja-JP" sz="1100">
              <a:solidFill>
                <a:sysClr val="windowText" lastClr="000000"/>
              </a:solidFill>
              <a:effectLst/>
              <a:latin typeface="+mn-lt"/>
              <a:ea typeface="+mn-ea"/>
              <a:cs typeface="+mn-cs"/>
            </a:rPr>
            <a:t>44,009</a:t>
          </a:r>
          <a:r>
            <a:rPr kumimoji="1" lang="ja-JP" altLang="ja-JP" sz="1100">
              <a:solidFill>
                <a:sysClr val="windowText" lastClr="000000"/>
              </a:solidFill>
              <a:effectLst/>
              <a:latin typeface="+mn-lt"/>
              <a:ea typeface="+mn-ea"/>
              <a:cs typeface="+mn-cs"/>
            </a:rPr>
            <a:t>円高い状況となっている。現在、本村は沖縄県内でも職員の平均年齢が低い状況にあり、今後はさらに人件費（会計年度任用職含む）が増加することが見込まれることから、行財政改革の取組みを通して適切な定員管理を推進し、人件費の抑制に努め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2,987
2,960
63.63
4,970,940
4,703,117
227,474
2,267,363
5,000,665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5264</xdr:rowOff>
    </xdr:from>
    <xdr:to>
      <xdr:col>24</xdr:col>
      <xdr:colOff>63500</xdr:colOff>
      <xdr:row>37</xdr:row>
      <xdr:rowOff>18694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48914"/>
          <a:ext cx="8382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13284</xdr:rowOff>
    </xdr:from>
    <xdr:to>
      <xdr:col>19</xdr:col>
      <xdr:colOff>177800</xdr:colOff>
      <xdr:row>37</xdr:row>
      <xdr:rowOff>18694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56934"/>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13284</xdr:rowOff>
    </xdr:from>
    <xdr:to>
      <xdr:col>15</xdr:col>
      <xdr:colOff>50800</xdr:colOff>
      <xdr:row>37</xdr:row>
      <xdr:rowOff>16427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56934"/>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1130</xdr:rowOff>
    </xdr:from>
    <xdr:to>
      <xdr:col>10</xdr:col>
      <xdr:colOff>114300</xdr:colOff>
      <xdr:row>37</xdr:row>
      <xdr:rowOff>16427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44780"/>
          <a:ext cx="889000" cy="1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125914</xdr:rowOff>
    </xdr:from>
    <xdr:to>
      <xdr:col>24</xdr:col>
      <xdr:colOff>114300</xdr:colOff>
      <xdr:row>37</xdr:row>
      <xdr:rowOff>56064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9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148791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4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139344</xdr:rowOff>
    </xdr:from>
    <xdr:to>
      <xdr:col>20</xdr:col>
      <xdr:colOff>38100</xdr:colOff>
      <xdr:row>37</xdr:row>
      <xdr:rowOff>69494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86021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8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133934</xdr:rowOff>
    </xdr:from>
    <xdr:to>
      <xdr:col>15</xdr:col>
      <xdr:colOff>101600</xdr:colOff>
      <xdr:row>37</xdr:row>
      <xdr:rowOff>64084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0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80611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8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137077</xdr:rowOff>
    </xdr:from>
    <xdr:to>
      <xdr:col>10</xdr:col>
      <xdr:colOff>165100</xdr:colOff>
      <xdr:row>37</xdr:row>
      <xdr:rowOff>67227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0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83754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8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121780</xdr:rowOff>
    </xdr:from>
    <xdr:to>
      <xdr:col>6</xdr:col>
      <xdr:colOff>38100</xdr:colOff>
      <xdr:row>37</xdr:row>
      <xdr:rowOff>51930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68457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6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151485</xdr:rowOff>
    </xdr:from>
    <xdr:to>
      <xdr:col>24</xdr:col>
      <xdr:colOff>63500</xdr:colOff>
      <xdr:row>56</xdr:row>
      <xdr:rowOff>90479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581235"/>
          <a:ext cx="838200" cy="11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151485</xdr:rowOff>
    </xdr:from>
    <xdr:to>
      <xdr:col>19</xdr:col>
      <xdr:colOff>177800</xdr:colOff>
      <xdr:row>56</xdr:row>
      <xdr:rowOff>123709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581235"/>
          <a:ext cx="889000" cy="14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123709</xdr:rowOff>
    </xdr:from>
    <xdr:to>
      <xdr:col>15</xdr:col>
      <xdr:colOff>50800</xdr:colOff>
      <xdr:row>56</xdr:row>
      <xdr:rowOff>129836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724909"/>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129836</xdr:rowOff>
    </xdr:from>
    <xdr:to>
      <xdr:col>10</xdr:col>
      <xdr:colOff>114300</xdr:colOff>
      <xdr:row>57</xdr:row>
      <xdr:rowOff>44396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31036"/>
          <a:ext cx="889000" cy="8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39679</xdr:rowOff>
    </xdr:from>
    <xdr:to>
      <xdr:col>24</xdr:col>
      <xdr:colOff>114300</xdr:colOff>
      <xdr:row>56</xdr:row>
      <xdr:rowOff>141279</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64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62556</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49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100685</xdr:rowOff>
    </xdr:from>
    <xdr:to>
      <xdr:col>20</xdr:col>
      <xdr:colOff>38100</xdr:colOff>
      <xdr:row>56</xdr:row>
      <xdr:rowOff>30835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5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47362</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30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72909</xdr:rowOff>
    </xdr:from>
    <xdr:to>
      <xdr:col>15</xdr:col>
      <xdr:colOff>101600</xdr:colOff>
      <xdr:row>57</xdr:row>
      <xdr:rowOff>3059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67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19586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44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79036</xdr:rowOff>
    </xdr:from>
    <xdr:to>
      <xdr:col>10</xdr:col>
      <xdr:colOff>165100</xdr:colOff>
      <xdr:row>57</xdr:row>
      <xdr:rowOff>9186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8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313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77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165046</xdr:rowOff>
    </xdr:from>
    <xdr:to>
      <xdr:col>6</xdr:col>
      <xdr:colOff>38100</xdr:colOff>
      <xdr:row>57</xdr:row>
      <xdr:rowOff>95196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76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86323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85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23495</xdr:rowOff>
    </xdr:from>
    <xdr:to>
      <xdr:col>24</xdr:col>
      <xdr:colOff>63500</xdr:colOff>
      <xdr:row>76</xdr:row>
      <xdr:rowOff>41346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53695"/>
          <a:ext cx="838200" cy="1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24633</xdr:rowOff>
    </xdr:from>
    <xdr:to>
      <xdr:col>19</xdr:col>
      <xdr:colOff>177800</xdr:colOff>
      <xdr:row>76</xdr:row>
      <xdr:rowOff>41346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054833"/>
          <a:ext cx="889000" cy="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24633</xdr:rowOff>
    </xdr:from>
    <xdr:to>
      <xdr:col>15</xdr:col>
      <xdr:colOff>50800</xdr:colOff>
      <xdr:row>76</xdr:row>
      <xdr:rowOff>123188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54833"/>
          <a:ext cx="889000" cy="9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77321</xdr:rowOff>
    </xdr:from>
    <xdr:to>
      <xdr:col>10</xdr:col>
      <xdr:colOff>114300</xdr:colOff>
      <xdr:row>76</xdr:row>
      <xdr:rowOff>123188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2936071"/>
          <a:ext cx="889000" cy="2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144145</xdr:rowOff>
    </xdr:from>
    <xdr:to>
      <xdr:col>24</xdr:col>
      <xdr:colOff>114300</xdr:colOff>
      <xdr:row>76</xdr:row>
      <xdr:rowOff>74295</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0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167022</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85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161996</xdr:rowOff>
    </xdr:from>
    <xdr:to>
      <xdr:col>20</xdr:col>
      <xdr:colOff>38100</xdr:colOff>
      <xdr:row>76</xdr:row>
      <xdr:rowOff>92146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2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108674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79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145283</xdr:rowOff>
    </xdr:from>
    <xdr:to>
      <xdr:col>15</xdr:col>
      <xdr:colOff>101600</xdr:colOff>
      <xdr:row>76</xdr:row>
      <xdr:rowOff>75433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0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91960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77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72388</xdr:rowOff>
    </xdr:from>
    <xdr:to>
      <xdr:col>10</xdr:col>
      <xdr:colOff>165100</xdr:colOff>
      <xdr:row>77</xdr:row>
      <xdr:rowOff>2538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0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165115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19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26521</xdr:rowOff>
    </xdr:from>
    <xdr:to>
      <xdr:col>6</xdr:col>
      <xdr:colOff>38100</xdr:colOff>
      <xdr:row>75</xdr:row>
      <xdr:rowOff>128121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88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144648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66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43701</xdr:rowOff>
    </xdr:from>
    <xdr:to>
      <xdr:col>24</xdr:col>
      <xdr:colOff>63500</xdr:colOff>
      <xdr:row>98</xdr:row>
      <xdr:rowOff>53043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845801"/>
          <a:ext cx="838200" cy="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53043</xdr:rowOff>
    </xdr:from>
    <xdr:to>
      <xdr:col>19</xdr:col>
      <xdr:colOff>177800</xdr:colOff>
      <xdr:row>98</xdr:row>
      <xdr:rowOff>65720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855143"/>
          <a:ext cx="889000" cy="1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65720</xdr:rowOff>
    </xdr:from>
    <xdr:to>
      <xdr:col>15</xdr:col>
      <xdr:colOff>50800</xdr:colOff>
      <xdr:row>98</xdr:row>
      <xdr:rowOff>77870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867820"/>
          <a:ext cx="889000" cy="1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69196</xdr:rowOff>
    </xdr:from>
    <xdr:to>
      <xdr:col>10</xdr:col>
      <xdr:colOff>114300</xdr:colOff>
      <xdr:row>98</xdr:row>
      <xdr:rowOff>77870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871296"/>
          <a:ext cx="889000" cy="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164351</xdr:rowOff>
    </xdr:from>
    <xdr:to>
      <xdr:col>24</xdr:col>
      <xdr:colOff>114300</xdr:colOff>
      <xdr:row>98</xdr:row>
      <xdr:rowOff>94501</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9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79278</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2243</xdr:rowOff>
    </xdr:from>
    <xdr:to>
      <xdr:col>20</xdr:col>
      <xdr:colOff>38100</xdr:colOff>
      <xdr:row>98</xdr:row>
      <xdr:rowOff>103843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80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94970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9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14920</xdr:rowOff>
    </xdr:from>
    <xdr:to>
      <xdr:col>15</xdr:col>
      <xdr:colOff>101600</xdr:colOff>
      <xdr:row>98</xdr:row>
      <xdr:rowOff>116520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81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107647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90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27070</xdr:rowOff>
    </xdr:from>
    <xdr:to>
      <xdr:col>10</xdr:col>
      <xdr:colOff>165100</xdr:colOff>
      <xdr:row>98</xdr:row>
      <xdr:rowOff>128670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2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119797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92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18396</xdr:rowOff>
    </xdr:from>
    <xdr:to>
      <xdr:col>6</xdr:col>
      <xdr:colOff>38100</xdr:colOff>
      <xdr:row>98</xdr:row>
      <xdr:rowOff>119996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2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111123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1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147082</xdr:rowOff>
    </xdr:from>
    <xdr:to>
      <xdr:col>55</xdr:col>
      <xdr:colOff>0</xdr:colOff>
      <xdr:row>57</xdr:row>
      <xdr:rowOff>161745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919732"/>
          <a:ext cx="838200" cy="1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134057</xdr:rowOff>
    </xdr:from>
    <xdr:to>
      <xdr:col>50</xdr:col>
      <xdr:colOff>114300</xdr:colOff>
      <xdr:row>57</xdr:row>
      <xdr:rowOff>161745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906707"/>
          <a:ext cx="889000" cy="2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134057</xdr:rowOff>
    </xdr:from>
    <xdr:to>
      <xdr:col>45</xdr:col>
      <xdr:colOff>177800</xdr:colOff>
      <xdr:row>57</xdr:row>
      <xdr:rowOff>164754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906707"/>
          <a:ext cx="889000" cy="3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128144</xdr:rowOff>
    </xdr:from>
    <xdr:to>
      <xdr:col>41</xdr:col>
      <xdr:colOff>50800</xdr:colOff>
      <xdr:row>57</xdr:row>
      <xdr:rowOff>164754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900794"/>
          <a:ext cx="889000" cy="3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96282</xdr:rowOff>
    </xdr:from>
    <xdr:to>
      <xdr:col>55</xdr:col>
      <xdr:colOff>50800</xdr:colOff>
      <xdr:row>58</xdr:row>
      <xdr:rowOff>26432</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6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110945</xdr:rowOff>
    </xdr:from>
    <xdr:to>
      <xdr:col>50</xdr:col>
      <xdr:colOff>165100</xdr:colOff>
      <xdr:row>58</xdr:row>
      <xdr:rowOff>41095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8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32222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7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83257</xdr:rowOff>
    </xdr:from>
    <xdr:to>
      <xdr:col>46</xdr:col>
      <xdr:colOff>38100</xdr:colOff>
      <xdr:row>58</xdr:row>
      <xdr:rowOff>13407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5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4534</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113954</xdr:rowOff>
    </xdr:from>
    <xdr:to>
      <xdr:col>41</xdr:col>
      <xdr:colOff>101600</xdr:colOff>
      <xdr:row>58</xdr:row>
      <xdr:rowOff>44104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8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35231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7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77344</xdr:rowOff>
    </xdr:from>
    <xdr:to>
      <xdr:col>36</xdr:col>
      <xdr:colOff>165100</xdr:colOff>
      <xdr:row>58</xdr:row>
      <xdr:rowOff>7494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4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170071</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94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118844</xdr:rowOff>
    </xdr:from>
    <xdr:to>
      <xdr:col>55</xdr:col>
      <xdr:colOff>0</xdr:colOff>
      <xdr:row>77</xdr:row>
      <xdr:rowOff>14591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149044"/>
          <a:ext cx="838200" cy="6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118844</xdr:rowOff>
    </xdr:from>
    <xdr:to>
      <xdr:col>50</xdr:col>
      <xdr:colOff>114300</xdr:colOff>
      <xdr:row>77</xdr:row>
      <xdr:rowOff>102011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149044"/>
          <a:ext cx="889000" cy="15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64444</xdr:rowOff>
    </xdr:from>
    <xdr:to>
      <xdr:col>45</xdr:col>
      <xdr:colOff>177800</xdr:colOff>
      <xdr:row>77</xdr:row>
      <xdr:rowOff>102011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266094"/>
          <a:ext cx="889000" cy="3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27770</xdr:rowOff>
    </xdr:from>
    <xdr:to>
      <xdr:col>41</xdr:col>
      <xdr:colOff>50800</xdr:colOff>
      <xdr:row>77</xdr:row>
      <xdr:rowOff>64444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2372170"/>
          <a:ext cx="889000" cy="89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135241</xdr:rowOff>
    </xdr:from>
    <xdr:to>
      <xdr:col>55</xdr:col>
      <xdr:colOff>50800</xdr:colOff>
      <xdr:row>77</xdr:row>
      <xdr:rowOff>65391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16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158118</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01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68044</xdr:rowOff>
    </xdr:from>
    <xdr:to>
      <xdr:col>50</xdr:col>
      <xdr:colOff>165100</xdr:colOff>
      <xdr:row>76</xdr:row>
      <xdr:rowOff>169644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0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14721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39795" y="1287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51211</xdr:rowOff>
    </xdr:from>
    <xdr:to>
      <xdr:col>46</xdr:col>
      <xdr:colOff>38100</xdr:colOff>
      <xdr:row>77</xdr:row>
      <xdr:rowOff>152811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25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169338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02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13644</xdr:rowOff>
    </xdr:from>
    <xdr:to>
      <xdr:col>41</xdr:col>
      <xdr:colOff>101600</xdr:colOff>
      <xdr:row>77</xdr:row>
      <xdr:rowOff>115244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21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131771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9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148420</xdr:rowOff>
    </xdr:from>
    <xdr:to>
      <xdr:col>36</xdr:col>
      <xdr:colOff>165100</xdr:colOff>
      <xdr:row>72</xdr:row>
      <xdr:rowOff>78570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23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95097</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672795" y="1209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155556</xdr:rowOff>
    </xdr:from>
    <xdr:to>
      <xdr:col>55</xdr:col>
      <xdr:colOff>0</xdr:colOff>
      <xdr:row>98</xdr:row>
      <xdr:rowOff>56707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86206"/>
          <a:ext cx="838200" cy="7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56707</xdr:rowOff>
    </xdr:from>
    <xdr:to>
      <xdr:col>50</xdr:col>
      <xdr:colOff>114300</xdr:colOff>
      <xdr:row>98</xdr:row>
      <xdr:rowOff>117897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58807"/>
          <a:ext cx="889000" cy="6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29572</xdr:rowOff>
    </xdr:from>
    <xdr:to>
      <xdr:col>45</xdr:col>
      <xdr:colOff>177800</xdr:colOff>
      <xdr:row>98</xdr:row>
      <xdr:rowOff>117897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831672"/>
          <a:ext cx="889000" cy="8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29572</xdr:rowOff>
    </xdr:from>
    <xdr:to>
      <xdr:col>41</xdr:col>
      <xdr:colOff>50800</xdr:colOff>
      <xdr:row>98</xdr:row>
      <xdr:rowOff>52352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831672"/>
          <a:ext cx="889000" cy="2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104756</xdr:rowOff>
    </xdr:from>
    <xdr:to>
      <xdr:col>55</xdr:col>
      <xdr:colOff>50800</xdr:colOff>
      <xdr:row>98</xdr:row>
      <xdr:rowOff>34906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3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83183</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1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5907</xdr:rowOff>
    </xdr:from>
    <xdr:to>
      <xdr:col>50</xdr:col>
      <xdr:colOff>165100</xdr:colOff>
      <xdr:row>98</xdr:row>
      <xdr:rowOff>107507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0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98634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90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67097</xdr:rowOff>
    </xdr:from>
    <xdr:to>
      <xdr:col>46</xdr:col>
      <xdr:colOff>38100</xdr:colOff>
      <xdr:row>98</xdr:row>
      <xdr:rowOff>168697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6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159824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6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150222</xdr:rowOff>
    </xdr:from>
    <xdr:to>
      <xdr:col>41</xdr:col>
      <xdr:colOff>101600</xdr:colOff>
      <xdr:row>98</xdr:row>
      <xdr:rowOff>80372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8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71499</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87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1552</xdr:rowOff>
    </xdr:from>
    <xdr:to>
      <xdr:col>36</xdr:col>
      <xdr:colOff>165100</xdr:colOff>
      <xdr:row>98</xdr:row>
      <xdr:rowOff>103152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0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94279</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89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89193</xdr:rowOff>
    </xdr:from>
    <xdr:to>
      <xdr:col>85</xdr:col>
      <xdr:colOff>127000</xdr:colOff>
      <xdr:row>37</xdr:row>
      <xdr:rowOff>105940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32843"/>
          <a:ext cx="838200" cy="1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105940</xdr:rowOff>
    </xdr:from>
    <xdr:to>
      <xdr:col>81</xdr:col>
      <xdr:colOff>50800</xdr:colOff>
      <xdr:row>37</xdr:row>
      <xdr:rowOff>117576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449590"/>
          <a:ext cx="889000" cy="1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105291</xdr:rowOff>
    </xdr:from>
    <xdr:to>
      <xdr:col>76</xdr:col>
      <xdr:colOff>114300</xdr:colOff>
      <xdr:row>37</xdr:row>
      <xdr:rowOff>117576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448941"/>
          <a:ext cx="889000" cy="1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74778</xdr:rowOff>
    </xdr:from>
    <xdr:to>
      <xdr:col>71</xdr:col>
      <xdr:colOff>177800</xdr:colOff>
      <xdr:row>37</xdr:row>
      <xdr:rowOff>105291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418428"/>
          <a:ext cx="889000" cy="3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38393</xdr:rowOff>
    </xdr:from>
    <xdr:to>
      <xdr:col>85</xdr:col>
      <xdr:colOff>177800</xdr:colOff>
      <xdr:row>37</xdr:row>
      <xdr:rowOff>139993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16820</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55140</xdr:rowOff>
    </xdr:from>
    <xdr:to>
      <xdr:col>81</xdr:col>
      <xdr:colOff>101600</xdr:colOff>
      <xdr:row>37</xdr:row>
      <xdr:rowOff>156740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9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147867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9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66776</xdr:rowOff>
    </xdr:from>
    <xdr:to>
      <xdr:col>76</xdr:col>
      <xdr:colOff>165100</xdr:colOff>
      <xdr:row>37</xdr:row>
      <xdr:rowOff>168376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1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159503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0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54491</xdr:rowOff>
    </xdr:from>
    <xdr:to>
      <xdr:col>72</xdr:col>
      <xdr:colOff>38100</xdr:colOff>
      <xdr:row>37</xdr:row>
      <xdr:rowOff>156091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9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147218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9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23978</xdr:rowOff>
    </xdr:from>
    <xdr:to>
      <xdr:col>67</xdr:col>
      <xdr:colOff>101600</xdr:colOff>
      <xdr:row>37</xdr:row>
      <xdr:rowOff>125578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116705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4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171390</xdr:rowOff>
    </xdr:from>
    <xdr:to>
      <xdr:col>85</xdr:col>
      <xdr:colOff>127000</xdr:colOff>
      <xdr:row>58</xdr:row>
      <xdr:rowOff>20489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44040"/>
          <a:ext cx="838200" cy="2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6272</xdr:rowOff>
    </xdr:from>
    <xdr:to>
      <xdr:col>81</xdr:col>
      <xdr:colOff>50800</xdr:colOff>
      <xdr:row>58</xdr:row>
      <xdr:rowOff>20489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950372"/>
          <a:ext cx="889000" cy="1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162735</xdr:rowOff>
    </xdr:from>
    <xdr:to>
      <xdr:col>76</xdr:col>
      <xdr:colOff>114300</xdr:colOff>
      <xdr:row>58</xdr:row>
      <xdr:rowOff>6272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935385"/>
          <a:ext cx="889000" cy="1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49233</xdr:rowOff>
    </xdr:from>
    <xdr:to>
      <xdr:col>71</xdr:col>
      <xdr:colOff>177800</xdr:colOff>
      <xdr:row>57</xdr:row>
      <xdr:rowOff>162735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821883"/>
          <a:ext cx="889000" cy="11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120590</xdr:rowOff>
    </xdr:from>
    <xdr:to>
      <xdr:col>85</xdr:col>
      <xdr:colOff>177800</xdr:colOff>
      <xdr:row>58</xdr:row>
      <xdr:rowOff>50740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9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35517</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0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141139</xdr:rowOff>
    </xdr:from>
    <xdr:to>
      <xdr:col>81</xdr:col>
      <xdr:colOff>101600</xdr:colOff>
      <xdr:row>58</xdr:row>
      <xdr:rowOff>71289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62416</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1000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126922</xdr:rowOff>
    </xdr:from>
    <xdr:to>
      <xdr:col>76</xdr:col>
      <xdr:colOff>165100</xdr:colOff>
      <xdr:row>58</xdr:row>
      <xdr:rowOff>57072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9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48199</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99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111935</xdr:rowOff>
    </xdr:from>
    <xdr:to>
      <xdr:col>72</xdr:col>
      <xdr:colOff>38100</xdr:colOff>
      <xdr:row>58</xdr:row>
      <xdr:rowOff>42085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8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33212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97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169883</xdr:rowOff>
    </xdr:from>
    <xdr:to>
      <xdr:col>67</xdr:col>
      <xdr:colOff>101600</xdr:colOff>
      <xdr:row>57</xdr:row>
      <xdr:rowOff>100033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7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116560</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54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34100</xdr:rowOff>
    </xdr:from>
    <xdr:to>
      <xdr:col>85</xdr:col>
      <xdr:colOff>127000</xdr:colOff>
      <xdr:row>79</xdr:row>
      <xdr:rowOff>39274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78650"/>
          <a:ext cx="838200" cy="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39274</xdr:rowOff>
    </xdr:from>
    <xdr:to>
      <xdr:col>81</xdr:col>
      <xdr:colOff>50800</xdr:colOff>
      <xdr:row>79</xdr:row>
      <xdr:rowOff>43038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83824"/>
          <a:ext cx="889000" cy="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39568</xdr:rowOff>
    </xdr:from>
    <xdr:to>
      <xdr:col>76</xdr:col>
      <xdr:colOff>114300</xdr:colOff>
      <xdr:row>79</xdr:row>
      <xdr:rowOff>43038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4118"/>
          <a:ext cx="889000" cy="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8376</xdr:rowOff>
    </xdr:from>
    <xdr:to>
      <xdr:col>71</xdr:col>
      <xdr:colOff>177800</xdr:colOff>
      <xdr:row>79</xdr:row>
      <xdr:rowOff>39568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52926"/>
          <a:ext cx="889000" cy="3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154750</xdr:rowOff>
    </xdr:from>
    <xdr:to>
      <xdr:col>85</xdr:col>
      <xdr:colOff>177800</xdr:colOff>
      <xdr:row>79</xdr:row>
      <xdr:rowOff>84900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110975</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159924</xdr:rowOff>
    </xdr:from>
    <xdr:to>
      <xdr:col>81</xdr:col>
      <xdr:colOff>101600</xdr:colOff>
      <xdr:row>79</xdr:row>
      <xdr:rowOff>90074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81201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163688</xdr:rowOff>
    </xdr:from>
    <xdr:to>
      <xdr:col>76</xdr:col>
      <xdr:colOff>165100</xdr:colOff>
      <xdr:row>79</xdr:row>
      <xdr:rowOff>93838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84965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2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160218</xdr:rowOff>
    </xdr:from>
    <xdr:to>
      <xdr:col>72</xdr:col>
      <xdr:colOff>38100</xdr:colOff>
      <xdr:row>79</xdr:row>
      <xdr:rowOff>90368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81495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2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129026</xdr:rowOff>
    </xdr:from>
    <xdr:to>
      <xdr:col>67</xdr:col>
      <xdr:colOff>101600</xdr:colOff>
      <xdr:row>79</xdr:row>
      <xdr:rowOff>59176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75703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27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69819</xdr:rowOff>
    </xdr:from>
    <xdr:to>
      <xdr:col>85</xdr:col>
      <xdr:colOff>127000</xdr:colOff>
      <xdr:row>97</xdr:row>
      <xdr:rowOff>86962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700469"/>
          <a:ext cx="838200" cy="1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75972</xdr:rowOff>
    </xdr:from>
    <xdr:to>
      <xdr:col>81</xdr:col>
      <xdr:colOff>50800</xdr:colOff>
      <xdr:row>97</xdr:row>
      <xdr:rowOff>86962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706622"/>
          <a:ext cx="889000" cy="1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75972</xdr:rowOff>
    </xdr:from>
    <xdr:to>
      <xdr:col>76</xdr:col>
      <xdr:colOff>114300</xdr:colOff>
      <xdr:row>97</xdr:row>
      <xdr:rowOff>86023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706622"/>
          <a:ext cx="889000" cy="1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86023</xdr:rowOff>
    </xdr:from>
    <xdr:to>
      <xdr:col>71</xdr:col>
      <xdr:colOff>177800</xdr:colOff>
      <xdr:row>97</xdr:row>
      <xdr:rowOff>149343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716673"/>
          <a:ext cx="889000" cy="6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19019</xdr:rowOff>
    </xdr:from>
    <xdr:to>
      <xdr:col>85</xdr:col>
      <xdr:colOff>177800</xdr:colOff>
      <xdr:row>97</xdr:row>
      <xdr:rowOff>120619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6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168896</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2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36162</xdr:rowOff>
    </xdr:from>
    <xdr:to>
      <xdr:col>81</xdr:col>
      <xdr:colOff>101600</xdr:colOff>
      <xdr:row>97</xdr:row>
      <xdr:rowOff>137762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66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128889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75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25172</xdr:rowOff>
    </xdr:from>
    <xdr:to>
      <xdr:col>76</xdr:col>
      <xdr:colOff>165100</xdr:colOff>
      <xdr:row>97</xdr:row>
      <xdr:rowOff>126772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6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143299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431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35223</xdr:rowOff>
    </xdr:from>
    <xdr:to>
      <xdr:col>72</xdr:col>
      <xdr:colOff>38100</xdr:colOff>
      <xdr:row>97</xdr:row>
      <xdr:rowOff>136823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6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153350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44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98543</xdr:rowOff>
    </xdr:from>
    <xdr:to>
      <xdr:col>67</xdr:col>
      <xdr:colOff>101600</xdr:colOff>
      <xdr:row>98</xdr:row>
      <xdr:rowOff>28693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2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19820</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82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目的別歳出については、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項目中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項目において類似団体平均を上回っている。公債費については、住民一人当たり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166,683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％増）となっており、類似団体平均と比較して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財政調整基金残高については、前年度より</a:t>
          </a:r>
          <a:r>
            <a:rPr kumimoji="1" lang="en-US" altLang="ja-JP" sz="1400">
              <a:solidFill>
                <a:sysClr val="windowText" lastClr="000000"/>
              </a:solidFill>
              <a:latin typeface="ＭＳ ゴシック" pitchFamily="49" charset="-128"/>
              <a:ea typeface="ＭＳ ゴシック" pitchFamily="49" charset="-128"/>
            </a:rPr>
            <a:t>43</a:t>
          </a:r>
          <a:r>
            <a:rPr kumimoji="1" lang="ja-JP" altLang="en-US" sz="1400">
              <a:solidFill>
                <a:sysClr val="windowText" lastClr="000000"/>
              </a:solidFill>
              <a:latin typeface="ＭＳ ゴシック" pitchFamily="49" charset="-128"/>
              <a:ea typeface="ＭＳ ゴシック" pitchFamily="49" charset="-128"/>
            </a:rPr>
            <a:t>％増加し</a:t>
          </a:r>
          <a:r>
            <a:rPr kumimoji="1" lang="en-US" altLang="ja-JP" sz="1400">
              <a:solidFill>
                <a:sysClr val="windowText" lastClr="000000"/>
              </a:solidFill>
              <a:latin typeface="ＭＳ ゴシック" pitchFamily="49" charset="-128"/>
              <a:ea typeface="ＭＳ ゴシック" pitchFamily="49" charset="-128"/>
            </a:rPr>
            <a:t>41.25</a:t>
          </a:r>
          <a:r>
            <a:rPr kumimoji="1" lang="ja-JP" altLang="en-US" sz="1400">
              <a:solidFill>
                <a:sysClr val="windowText" lastClr="000000"/>
              </a:solidFill>
              <a:latin typeface="ＭＳ ゴシック" pitchFamily="49" charset="-128"/>
              <a:ea typeface="ＭＳ ゴシック" pitchFamily="49" charset="-128"/>
            </a:rPr>
            <a:t>％となった。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実質収支額（率）については、標準財政規模と比較し</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が望ましいとされているところだが、ふるさと納税の寄附額の伸び等もあり、</a:t>
          </a:r>
          <a:r>
            <a:rPr kumimoji="1" lang="en-US" altLang="ja-JP" sz="1400">
              <a:solidFill>
                <a:sysClr val="windowText" lastClr="000000"/>
              </a:solidFill>
              <a:latin typeface="ＭＳ ゴシック" pitchFamily="49" charset="-128"/>
              <a:ea typeface="ＭＳ ゴシック" pitchFamily="49" charset="-128"/>
            </a:rPr>
            <a:t>10.03%</a:t>
          </a:r>
          <a:r>
            <a:rPr kumimoji="1" lang="ja-JP" altLang="en-US" sz="1400">
              <a:solidFill>
                <a:sysClr val="windowText" lastClr="000000"/>
              </a:solidFill>
              <a:latin typeface="ＭＳ ゴシック" pitchFamily="49" charset="-128"/>
              <a:ea typeface="ＭＳ ゴシック" pitchFamily="49" charset="-128"/>
            </a:rPr>
            <a:t>と高い比率となっている。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各会計とも経年的に黒字となっているが、実質収支比率は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が望ましいとされているため、適正な実質収支比率になるよう健全な財政運営に努める。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N10" sqref="BN10:BU10"/>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4970940</v>
      </c>
      <c r="BO4" s="449"/>
      <c r="BP4" s="449"/>
      <c r="BQ4" s="449"/>
      <c r="BR4" s="449"/>
      <c r="BS4" s="449"/>
      <c r="BT4" s="449"/>
      <c r="BU4" s="450"/>
      <c r="BV4" s="448">
        <v>5707047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v>
      </c>
      <c r="CU4" s="589"/>
      <c r="CV4" s="589"/>
      <c r="CW4" s="589"/>
      <c r="CX4" s="589"/>
      <c r="CY4" s="589"/>
      <c r="CZ4" s="589"/>
      <c r="DA4" s="590"/>
      <c r="DB4" s="588">
        <v>17.399999999999999</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4703117</v>
      </c>
      <c r="BO5" s="420"/>
      <c r="BP5" s="420"/>
      <c r="BQ5" s="420"/>
      <c r="BR5" s="420"/>
      <c r="BS5" s="420"/>
      <c r="BT5" s="420"/>
      <c r="BU5" s="421"/>
      <c r="BV5" s="419">
        <v>5092005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86.5</v>
      </c>
      <c r="CU5" s="417"/>
      <c r="CV5" s="417"/>
      <c r="CW5" s="417"/>
      <c r="CX5" s="417"/>
      <c r="CY5" s="417"/>
      <c r="CZ5" s="417"/>
      <c r="DA5" s="418"/>
      <c r="DB5" s="416">
        <v>83.7</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267823</v>
      </c>
      <c r="BO6" s="420"/>
      <c r="BP6" s="420"/>
      <c r="BQ6" s="420"/>
      <c r="BR6" s="420"/>
      <c r="BS6" s="420"/>
      <c r="BT6" s="420"/>
      <c r="BU6" s="421"/>
      <c r="BV6" s="419">
        <v>615042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86.9</v>
      </c>
      <c r="CU6" s="563"/>
      <c r="CV6" s="563"/>
      <c r="CW6" s="563"/>
      <c r="CX6" s="563"/>
      <c r="CY6" s="563"/>
      <c r="CZ6" s="563"/>
      <c r="DA6" s="564"/>
      <c r="DB6" s="562">
        <v>84.8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40349</v>
      </c>
      <c r="BO7" s="420"/>
      <c r="BP7" s="420"/>
      <c r="BQ7" s="420"/>
      <c r="BR7" s="420"/>
      <c r="BS7" s="420"/>
      <c r="BT7" s="420"/>
      <c r="BU7" s="421"/>
      <c r="BV7" s="419">
        <v>226306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2267363</v>
      </c>
      <c r="CU7" s="420"/>
      <c r="CV7" s="420"/>
      <c r="CW7" s="420"/>
      <c r="CX7" s="420"/>
      <c r="CY7" s="420"/>
      <c r="CZ7" s="420"/>
      <c r="DA7" s="421"/>
      <c r="DB7" s="419">
        <v>2228692</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227474</v>
      </c>
      <c r="BO8" s="420"/>
      <c r="BP8" s="420"/>
      <c r="BQ8" s="420"/>
      <c r="BR8" s="420"/>
      <c r="BS8" s="420"/>
      <c r="BT8" s="420"/>
      <c r="BU8" s="421"/>
      <c r="BV8" s="419">
        <v>388736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0.38</v>
      </c>
      <c r="CU8" s="523"/>
      <c r="CV8" s="523"/>
      <c r="CW8" s="523"/>
      <c r="CX8" s="523"/>
      <c r="CY8" s="523"/>
      <c r="CZ8" s="523"/>
      <c r="DA8" s="524"/>
      <c r="DB8" s="522">
        <v>0.38</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3092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-161262</v>
      </c>
      <c r="BO9" s="420"/>
      <c r="BP9" s="420"/>
      <c r="BQ9" s="420"/>
      <c r="BR9" s="420"/>
      <c r="BS9" s="420"/>
      <c r="BT9" s="420"/>
      <c r="BU9" s="421"/>
      <c r="BV9" s="419">
        <v>31035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15.6</v>
      </c>
      <c r="CU9" s="417"/>
      <c r="CV9" s="417"/>
      <c r="CW9" s="417"/>
      <c r="CX9" s="417"/>
      <c r="CY9" s="417"/>
      <c r="CZ9" s="417"/>
      <c r="DA9" s="418"/>
      <c r="DB9" s="416">
        <v>13.9</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3060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294395</v>
      </c>
      <c r="BO10" s="420"/>
      <c r="BP10" s="420"/>
      <c r="BQ10" s="420"/>
      <c r="BR10" s="420"/>
      <c r="BS10" s="420"/>
      <c r="BT10" s="420"/>
      <c r="BU10" s="421"/>
      <c r="BV10" s="419">
        <v>199916</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2987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378589</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2960</v>
      </c>
      <c r="S13" s="507"/>
      <c r="T13" s="507"/>
      <c r="U13" s="507"/>
      <c r="V13" s="508"/>
      <c r="W13" s="509" t="s">
        <v>131</v>
      </c>
      <c r="X13" s="405"/>
      <c r="Y13" s="405"/>
      <c r="Z13" s="405"/>
      <c r="AA13" s="405"/>
      <c r="AB13" s="406"/>
      <c r="AC13" s="372">
        <v>329</v>
      </c>
      <c r="AD13" s="373"/>
      <c r="AE13" s="373"/>
      <c r="AF13" s="373"/>
      <c r="AG13" s="374"/>
      <c r="AH13" s="372">
        <v>373</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133133</v>
      </c>
      <c r="BO13" s="420"/>
      <c r="BP13" s="420"/>
      <c r="BQ13" s="420"/>
      <c r="BR13" s="420"/>
      <c r="BS13" s="420"/>
      <c r="BT13" s="420"/>
      <c r="BU13" s="421"/>
      <c r="BV13" s="419">
        <v>-147638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8.1</v>
      </c>
      <c r="CU13" s="417"/>
      <c r="CV13" s="417"/>
      <c r="CW13" s="417"/>
      <c r="CX13" s="417"/>
      <c r="CY13" s="417"/>
      <c r="CZ13" s="417"/>
      <c r="DA13" s="418"/>
      <c r="DB13" s="416">
        <v>8.3000000000000007</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3044</v>
      </c>
      <c r="S14" s="507"/>
      <c r="T14" s="507"/>
      <c r="U14" s="507"/>
      <c r="V14" s="508"/>
      <c r="W14" s="510"/>
      <c r="X14" s="408"/>
      <c r="Y14" s="408"/>
      <c r="Z14" s="408"/>
      <c r="AA14" s="408"/>
      <c r="AB14" s="409"/>
      <c r="AC14" s="499">
        <v>23.1</v>
      </c>
      <c r="AD14" s="500"/>
      <c r="AE14" s="500"/>
      <c r="AF14" s="500"/>
      <c r="AG14" s="501"/>
      <c r="AH14" s="499">
        <v>27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3012</v>
      </c>
      <c r="S15" s="507"/>
      <c r="T15" s="507"/>
      <c r="U15" s="507"/>
      <c r="V15" s="508"/>
      <c r="W15" s="509" t="s">
        <v>137</v>
      </c>
      <c r="X15" s="405"/>
      <c r="Y15" s="405"/>
      <c r="Z15" s="405"/>
      <c r="AA15" s="405"/>
      <c r="AB15" s="406"/>
      <c r="AC15" s="372">
        <v>224</v>
      </c>
      <c r="AD15" s="373"/>
      <c r="AE15" s="373"/>
      <c r="AF15" s="373"/>
      <c r="AG15" s="374"/>
      <c r="AH15" s="372">
        <v>236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832006</v>
      </c>
      <c r="BO15" s="449"/>
      <c r="BP15" s="449"/>
      <c r="BQ15" s="449"/>
      <c r="BR15" s="449"/>
      <c r="BS15" s="449"/>
      <c r="BT15" s="449"/>
      <c r="BU15" s="450"/>
      <c r="BV15" s="448">
        <v>712213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15.7</v>
      </c>
      <c r="AD16" s="500"/>
      <c r="AE16" s="500"/>
      <c r="AF16" s="500"/>
      <c r="AG16" s="501"/>
      <c r="AH16" s="499">
        <v>17.100000000000001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2006750</v>
      </c>
      <c r="BO16" s="420"/>
      <c r="BP16" s="420"/>
      <c r="BQ16" s="420"/>
      <c r="BR16" s="420"/>
      <c r="BS16" s="420"/>
      <c r="BT16" s="420"/>
      <c r="BU16" s="421"/>
      <c r="BV16" s="419">
        <v>1989933</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870</v>
      </c>
      <c r="AD17" s="373"/>
      <c r="AE17" s="373"/>
      <c r="AF17" s="373"/>
      <c r="AG17" s="374"/>
      <c r="AH17" s="372">
        <v>774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1080751</v>
      </c>
      <c r="BO17" s="420"/>
      <c r="BP17" s="420"/>
      <c r="BQ17" s="420"/>
      <c r="BR17" s="420"/>
      <c r="BS17" s="420"/>
      <c r="BT17" s="420"/>
      <c r="BU17" s="421"/>
      <c r="BV17" s="419">
        <v>922438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63.63</v>
      </c>
      <c r="M18" s="472"/>
      <c r="N18" s="472"/>
      <c r="O18" s="472"/>
      <c r="P18" s="472"/>
      <c r="Q18" s="472"/>
      <c r="R18" s="473"/>
      <c r="S18" s="473"/>
      <c r="T18" s="473"/>
      <c r="U18" s="473"/>
      <c r="V18" s="474"/>
      <c r="W18" s="490"/>
      <c r="X18" s="491"/>
      <c r="Y18" s="491"/>
      <c r="Z18" s="491"/>
      <c r="AA18" s="491"/>
      <c r="AB18" s="515"/>
      <c r="AC18" s="389">
        <v>61.1</v>
      </c>
      <c r="AD18" s="390"/>
      <c r="AE18" s="390"/>
      <c r="AF18" s="390"/>
      <c r="AG18" s="475"/>
      <c r="AH18" s="389">
        <v>56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1958967</v>
      </c>
      <c r="BO18" s="420"/>
      <c r="BP18" s="420"/>
      <c r="BQ18" s="420"/>
      <c r="BR18" s="420"/>
      <c r="BS18" s="420"/>
      <c r="BT18" s="420"/>
      <c r="BU18" s="421"/>
      <c r="BV18" s="419">
        <v>1879118</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49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3053366</v>
      </c>
      <c r="BO19" s="420"/>
      <c r="BP19" s="420"/>
      <c r="BQ19" s="420"/>
      <c r="BR19" s="420"/>
      <c r="BS19" s="420"/>
      <c r="BT19" s="420"/>
      <c r="BU19" s="421"/>
      <c r="BV19" s="419">
        <v>3289663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1308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5000665</v>
      </c>
      <c r="BO22" s="449"/>
      <c r="BP22" s="449"/>
      <c r="BQ22" s="449"/>
      <c r="BR22" s="449"/>
      <c r="BS22" s="449"/>
      <c r="BT22" s="449"/>
      <c r="BU22" s="450"/>
      <c r="BV22" s="448">
        <v>5078345</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4150155</v>
      </c>
      <c r="BO23" s="420"/>
      <c r="BP23" s="420"/>
      <c r="BQ23" s="420"/>
      <c r="BR23" s="420"/>
      <c r="BS23" s="420"/>
      <c r="BT23" s="420"/>
      <c r="BU23" s="421"/>
      <c r="BV23" s="419">
        <v>4277099</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7200</v>
      </c>
      <c r="R24" s="373"/>
      <c r="S24" s="373"/>
      <c r="T24" s="373"/>
      <c r="U24" s="373"/>
      <c r="V24" s="374"/>
      <c r="W24" s="462"/>
      <c r="X24" s="399"/>
      <c r="Y24" s="400"/>
      <c r="Z24" s="375" t="s">
        <v>162</v>
      </c>
      <c r="AA24" s="376"/>
      <c r="AB24" s="376"/>
      <c r="AC24" s="376"/>
      <c r="AD24" s="376"/>
      <c r="AE24" s="376"/>
      <c r="AF24" s="376"/>
      <c r="AG24" s="377"/>
      <c r="AH24" s="372">
        <v>65</v>
      </c>
      <c r="AI24" s="373"/>
      <c r="AJ24" s="373"/>
      <c r="AK24" s="373"/>
      <c r="AL24" s="374"/>
      <c r="AM24" s="372">
        <v>189215</v>
      </c>
      <c r="AN24" s="373"/>
      <c r="AO24" s="373"/>
      <c r="AP24" s="373"/>
      <c r="AQ24" s="373"/>
      <c r="AR24" s="374"/>
      <c r="AS24" s="372">
        <v>2911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4123496</v>
      </c>
      <c r="BO24" s="420"/>
      <c r="BP24" s="420"/>
      <c r="BQ24" s="420"/>
      <c r="BR24" s="420"/>
      <c r="BS24" s="420"/>
      <c r="BT24" s="420"/>
      <c r="BU24" s="421"/>
      <c r="BV24" s="419">
        <v>4114628</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5840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41559</v>
      </c>
      <c r="BO25" s="449"/>
      <c r="BP25" s="449"/>
      <c r="BQ25" s="449"/>
      <c r="BR25" s="449"/>
      <c r="BS25" s="449"/>
      <c r="BT25" s="449"/>
      <c r="BU25" s="450"/>
      <c r="BV25" s="448">
        <v>51274</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5480</v>
      </c>
      <c r="R26" s="373"/>
      <c r="S26" s="373"/>
      <c r="T26" s="373"/>
      <c r="U26" s="373"/>
      <c r="V26" s="374"/>
      <c r="W26" s="462"/>
      <c r="X26" s="399"/>
      <c r="Y26" s="400"/>
      <c r="Z26" s="375" t="s">
        <v>168</v>
      </c>
      <c r="AA26" s="430"/>
      <c r="AB26" s="430"/>
      <c r="AC26" s="430"/>
      <c r="AD26" s="430"/>
      <c r="AE26" s="430"/>
      <c r="AF26" s="430"/>
      <c r="AG26" s="431"/>
      <c r="AH26" s="372">
        <v>4</v>
      </c>
      <c r="AI26" s="373"/>
      <c r="AJ26" s="373"/>
      <c r="AK26" s="373"/>
      <c r="AL26" s="374"/>
      <c r="AM26" s="372">
        <v>11952</v>
      </c>
      <c r="AN26" s="373"/>
      <c r="AO26" s="373"/>
      <c r="AP26" s="373"/>
      <c r="AQ26" s="373"/>
      <c r="AR26" s="374"/>
      <c r="AS26" s="372">
        <v>2988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2630</v>
      </c>
      <c r="R27" s="373"/>
      <c r="S27" s="373"/>
      <c r="T27" s="373"/>
      <c r="U27" s="373"/>
      <c r="V27" s="374"/>
      <c r="W27" s="462"/>
      <c r="X27" s="399"/>
      <c r="Y27" s="400"/>
      <c r="Z27" s="375" t="s">
        <v>171</v>
      </c>
      <c r="AA27" s="376"/>
      <c r="AB27" s="376"/>
      <c r="AC27" s="376"/>
      <c r="AD27" s="376"/>
      <c r="AE27" s="376"/>
      <c r="AF27" s="376"/>
      <c r="AG27" s="377"/>
      <c r="AH27" s="372">
        <v>13</v>
      </c>
      <c r="AI27" s="373"/>
      <c r="AJ27" s="373"/>
      <c r="AK27" s="373"/>
      <c r="AL27" s="374"/>
      <c r="AM27" s="372">
        <v>32359</v>
      </c>
      <c r="AN27" s="373"/>
      <c r="AO27" s="373"/>
      <c r="AP27" s="373"/>
      <c r="AQ27" s="373"/>
      <c r="AR27" s="374"/>
      <c r="AS27" s="372">
        <v>2489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8406</v>
      </c>
      <c r="BO27" s="454"/>
      <c r="BP27" s="454"/>
      <c r="BQ27" s="454"/>
      <c r="BR27" s="454"/>
      <c r="BS27" s="454"/>
      <c r="BT27" s="454"/>
      <c r="BU27" s="455"/>
      <c r="BV27" s="453">
        <v>8405</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2180</v>
      </c>
      <c r="R28" s="373"/>
      <c r="S28" s="373"/>
      <c r="T28" s="373"/>
      <c r="U28" s="373"/>
      <c r="V28" s="374"/>
      <c r="W28" s="462"/>
      <c r="X28" s="399"/>
      <c r="Y28" s="400"/>
      <c r="Z28" s="375" t="s">
        <v>174</v>
      </c>
      <c r="AA28" s="376"/>
      <c r="AB28" s="376"/>
      <c r="AC28" s="376"/>
      <c r="AD28" s="376"/>
      <c r="AE28" s="376"/>
      <c r="AF28" s="376"/>
      <c r="AG28" s="377"/>
      <c r="AH28" s="372">
        <v>1</v>
      </c>
      <c r="AI28" s="373"/>
      <c r="AJ28" s="373"/>
      <c r="AK28" s="373"/>
      <c r="AL28" s="374"/>
      <c r="AM28" s="372" t="s">
        <v>175</v>
      </c>
      <c r="AN28" s="373"/>
      <c r="AO28" s="373"/>
      <c r="AP28" s="373"/>
      <c r="AQ28" s="373"/>
      <c r="AR28" s="374"/>
      <c r="AS28" s="372" t="s">
        <v>175</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935301</v>
      </c>
      <c r="BO28" s="449"/>
      <c r="BP28" s="449"/>
      <c r="BQ28" s="449"/>
      <c r="BR28" s="449"/>
      <c r="BS28" s="449"/>
      <c r="BT28" s="449"/>
      <c r="BU28" s="450"/>
      <c r="BV28" s="448">
        <v>640906</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177</v>
      </c>
      <c r="F29" s="376"/>
      <c r="G29" s="376"/>
      <c r="H29" s="376"/>
      <c r="I29" s="376"/>
      <c r="J29" s="376"/>
      <c r="K29" s="377"/>
      <c r="L29" s="372">
        <v>8</v>
      </c>
      <c r="M29" s="373"/>
      <c r="N29" s="373"/>
      <c r="O29" s="373"/>
      <c r="P29" s="374"/>
      <c r="Q29" s="372">
        <v>2030</v>
      </c>
      <c r="R29" s="373"/>
      <c r="S29" s="373"/>
      <c r="T29" s="373"/>
      <c r="U29" s="373"/>
      <c r="V29" s="374"/>
      <c r="W29" s="463"/>
      <c r="X29" s="464"/>
      <c r="Y29" s="465"/>
      <c r="Z29" s="375" t="s">
        <v>178</v>
      </c>
      <c r="AA29" s="376"/>
      <c r="AB29" s="376"/>
      <c r="AC29" s="376"/>
      <c r="AD29" s="376"/>
      <c r="AE29" s="376"/>
      <c r="AF29" s="376"/>
      <c r="AG29" s="377"/>
      <c r="AH29" s="372">
        <v>79</v>
      </c>
      <c r="AI29" s="373"/>
      <c r="AJ29" s="373"/>
      <c r="AK29" s="373"/>
      <c r="AL29" s="374"/>
      <c r="AM29" s="372">
        <v>223163</v>
      </c>
      <c r="AN29" s="373"/>
      <c r="AO29" s="373"/>
      <c r="AP29" s="373"/>
      <c r="AQ29" s="373"/>
      <c r="AR29" s="374"/>
      <c r="AS29" s="372">
        <v>2825</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36651</v>
      </c>
      <c r="BO29" s="420"/>
      <c r="BP29" s="420"/>
      <c r="BQ29" s="420"/>
      <c r="BR29" s="420"/>
      <c r="BS29" s="420"/>
      <c r="BT29" s="420"/>
      <c r="BU29" s="421"/>
      <c r="BV29" s="419">
        <v>36649</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2689323</v>
      </c>
      <c r="BO30" s="454"/>
      <c r="BP30" s="454"/>
      <c r="BQ30" s="454"/>
      <c r="BR30" s="454"/>
      <c r="BS30" s="454"/>
      <c r="BT30" s="454"/>
      <c r="BU30" s="455"/>
      <c r="BV30" s="453">
        <v>2622707</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4</v>
      </c>
      <c r="AN34" s="367"/>
      <c r="AO34" s="368" t="str">
        <f>IF('各会計、関係団体の財政状況及び健全化判断比率'!B30="","",'各会計、関係団体の財政状況及び健全化判断比率'!B30)</f>
        <v>工業用水道事業会計</v>
      </c>
      <c r="AP34" s="368"/>
      <c r="AQ34" s="368"/>
      <c r="AR34" s="368"/>
      <c r="AS34" s="368"/>
      <c r="AT34" s="368"/>
      <c r="AU34" s="368"/>
      <c r="AV34" s="368"/>
      <c r="AW34" s="368"/>
      <c r="AX34" s="368"/>
      <c r="AY34" s="368"/>
      <c r="AZ34" s="368"/>
      <c r="BA34" s="368"/>
      <c r="BB34" s="368"/>
      <c r="BC34" s="368"/>
      <c r="BD34" s="181"/>
      <c r="BE34" s="367">
        <f>IF(BG34="","",MAX(C34:D43,U34:V43,AM34:AN43)+1)</f>
        <v>5</v>
      </c>
      <c r="BF34" s="367"/>
      <c r="BG34" s="368" t="str">
        <f>IF('各会計、関係団体の財政状況及び健全化判断比率'!B31="","",'各会計、関係団体の財政状況及び健全化判断比率'!B31)</f>
        <v>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国頭地区行政事務組合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6</v>
      </c>
      <c r="BF35" s="367"/>
      <c r="BG35" s="368" t="str">
        <f>IF('各会計、関係団体の財政状況及び健全化判断比率'!B32="","",'各会計、関係団体の財政状況及び健全化判断比率'!B32)</f>
        <v>公共下水道事業特別会計</v>
      </c>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北部広域市町村圏事務組合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沖縄県市町村総合事務組合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沖縄県市町村自治会館管理組合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沖縄県介護保険広域連合(一般会計)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沖縄県介護保険広域連合(特別会計)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沖縄県後期高齢者医療広域連合(一般会計)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14</v>
      </c>
      <c r="BX41" s="367"/>
      <c r="BY41" s="368" t="str">
        <f>IF('各会計、関係団体の財政状況及び健全化判断比率'!B75="","",'各会計、関係団体の財政状況及び健全化判断比率'!B75)</f>
        <v>沖縄県後期高齢者医療広域連合(特別会計)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MVfWrwwIN9LJrX/X279/9k87qt7eEDMXC2DYN7PU6S8FCbK5grZtHFrG/37Y5bLZA2glrfcSkr1UGdXaEYEf9A==" saltValue="nAfM3i8PCZXZh9a/WCB3y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533</v>
      </c>
      <c r="D34" s="1151"/>
      <c r="E34" s="1152"/>
      <c r="F34" s="32">
        <v>12.77</v>
      </c>
      <c r="G34" s="33">
        <v>10.89</v>
      </c>
      <c r="H34" s="33">
        <v>17</v>
      </c>
      <c r="I34" s="33">
        <v>17.440000000000001</v>
      </c>
      <c r="J34" s="34">
        <v>10.029999999999999</v>
      </c>
      <c r="K34" s="22"/>
      <c r="L34" s="22"/>
      <c r="M34" s="22"/>
      <c r="N34" s="22"/>
      <c r="O34" s="22"/>
      <c r="P34" s="22"/>
    </row>
    <row r="35" spans="1:16" ht="39" customHeight="1" x14ac:dyDescent="0.15">
      <c r="A35" s="22"/>
      <c r="B35" s="35"/>
      <c r="C35" s="1145" t="s">
        <v>534</v>
      </c>
      <c r="D35" s="1146"/>
      <c r="E35" s="1147"/>
      <c r="F35" s="36">
        <v>2.25</v>
      </c>
      <c r="G35" s="37">
        <v>2.54</v>
      </c>
      <c r="H35" s="37">
        <v>3.58</v>
      </c>
      <c r="I35" s="37">
        <v>4.0199999999999996</v>
      </c>
      <c r="J35" s="38">
        <v>4.78</v>
      </c>
      <c r="K35" s="22"/>
      <c r="L35" s="22"/>
      <c r="M35" s="22"/>
      <c r="N35" s="22"/>
      <c r="O35" s="22"/>
      <c r="P35" s="22"/>
    </row>
    <row r="36" spans="1:16" ht="39" customHeight="1" x14ac:dyDescent="0.15">
      <c r="A36" s="22"/>
      <c r="B36" s="35"/>
      <c r="C36" s="1145" t="s">
        <v>535</v>
      </c>
      <c r="D36" s="1146"/>
      <c r="E36" s="1147"/>
      <c r="F36" s="36">
        <v>0.44</v>
      </c>
      <c r="G36" s="37">
        <v>0.95</v>
      </c>
      <c r="H36" s="37">
        <v>0.45</v>
      </c>
      <c r="I36" s="37">
        <v>0.46</v>
      </c>
      <c r="J36" s="38">
        <v>1.28</v>
      </c>
      <c r="K36" s="22"/>
      <c r="L36" s="22"/>
      <c r="M36" s="22"/>
      <c r="N36" s="22"/>
      <c r="O36" s="22"/>
      <c r="P36" s="22"/>
    </row>
    <row r="37" spans="1:16" ht="39" customHeight="1" x14ac:dyDescent="0.15">
      <c r="A37" s="22"/>
      <c r="B37" s="35"/>
      <c r="C37" s="1145" t="s">
        <v>536</v>
      </c>
      <c r="D37" s="1146"/>
      <c r="E37" s="1147"/>
      <c r="F37" s="36">
        <v>0.66</v>
      </c>
      <c r="G37" s="37">
        <v>0.71</v>
      </c>
      <c r="H37" s="37">
        <v>0.68</v>
      </c>
      <c r="I37" s="37">
        <v>0.73</v>
      </c>
      <c r="J37" s="38">
        <v>0.69</v>
      </c>
      <c r="K37" s="22"/>
      <c r="L37" s="22"/>
      <c r="M37" s="22"/>
      <c r="N37" s="22"/>
      <c r="O37" s="22"/>
      <c r="P37" s="22"/>
    </row>
    <row r="38" spans="1:16" ht="39" customHeight="1" x14ac:dyDescent="0.15">
      <c r="A38" s="22"/>
      <c r="B38" s="35"/>
      <c r="C38" s="1145" t="s">
        <v>537</v>
      </c>
      <c r="D38" s="1146"/>
      <c r="E38" s="1147"/>
      <c r="F38" s="36">
        <v>0.05</v>
      </c>
      <c r="G38" s="37">
        <v>0.4</v>
      </c>
      <c r="H38" s="37">
        <v>0.26</v>
      </c>
      <c r="I38" s="37">
        <v>0.17</v>
      </c>
      <c r="J38" s="38">
        <v>0.57999999999999996</v>
      </c>
      <c r="K38" s="22"/>
      <c r="L38" s="22"/>
      <c r="M38" s="22"/>
      <c r="N38" s="22"/>
      <c r="O38" s="22"/>
      <c r="P38" s="22"/>
    </row>
    <row r="39" spans="1:16" ht="39" customHeight="1" x14ac:dyDescent="0.15">
      <c r="A39" s="22"/>
      <c r="B39" s="35"/>
      <c r="C39" s="1145" t="s">
        <v>538</v>
      </c>
      <c r="D39" s="1146"/>
      <c r="E39" s="1147"/>
      <c r="F39" s="36">
        <v>0.02</v>
      </c>
      <c r="G39" s="37">
        <v>0.01</v>
      </c>
      <c r="H39" s="37">
        <v>0.16</v>
      </c>
      <c r="I39" s="37">
        <v>0</v>
      </c>
      <c r="J39" s="38">
        <v>0.01</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540</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OPdUJ6sH6BwHtbZHVQXVL70S9BohSXQDUznWqg2imbRGvWCOOCa1Ds3OJJNKz/CPla2jj9QBikjzu5P0C8oPA==" saltValue="M8ziQsuBpNN+3bMRvvlA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383</v>
      </c>
      <c r="L45" s="60">
        <v>486</v>
      </c>
      <c r="M45" s="60">
        <v>491</v>
      </c>
      <c r="N45" s="60">
        <v>479</v>
      </c>
      <c r="O45" s="61">
        <v>497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31</v>
      </c>
      <c r="L48" s="64">
        <v>36</v>
      </c>
      <c r="M48" s="64">
        <v>31</v>
      </c>
      <c r="N48" s="64">
        <v>30</v>
      </c>
      <c r="O48" s="65">
        <v>29</v>
      </c>
      <c r="P48" s="48"/>
      <c r="Q48" s="48"/>
      <c r="R48" s="48"/>
      <c r="S48" s="48"/>
      <c r="T48" s="48"/>
      <c r="U48" s="48"/>
    </row>
    <row r="49" spans="1:21" ht="30.75" customHeight="1" x14ac:dyDescent="0.15">
      <c r="A49" s="48"/>
      <c r="B49" s="1178"/>
      <c r="C49" s="1179"/>
      <c r="D49" s="62"/>
      <c r="E49" s="1155" t="s">
        <v>14</v>
      </c>
      <c r="F49" s="1155"/>
      <c r="G49" s="1155"/>
      <c r="H49" s="1155"/>
      <c r="I49" s="1155"/>
      <c r="J49" s="1156"/>
      <c r="K49" s="63">
        <v>41</v>
      </c>
      <c r="L49" s="64">
        <v>28</v>
      </c>
      <c r="M49" s="64">
        <v>14</v>
      </c>
      <c r="N49" s="64">
        <v>15</v>
      </c>
      <c r="O49" s="65">
        <v>15</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1</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327</v>
      </c>
      <c r="L52" s="64">
        <v>392</v>
      </c>
      <c r="M52" s="64">
        <v>388</v>
      </c>
      <c r="N52" s="64">
        <v>396</v>
      </c>
      <c r="O52" s="65">
        <v>375</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128</v>
      </c>
      <c r="L53" s="69">
        <v>158</v>
      </c>
      <c r="M53" s="69">
        <v>148</v>
      </c>
      <c r="N53" s="69">
        <v>129</v>
      </c>
      <c r="O53" s="70">
        <v>166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1UY3Lmv3DHA1MiSDcazIvdUuJBjbrWOaZxg3YPvdFu8j1Rsdfm3ebZgiZ+tt58epqM/tDazrOF38xD7bO2a5w==" saltValue="xHqgtGcgX0rcMFCnQe72X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K39" sqref="K3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55">
        <v>4769</v>
      </c>
      <c r="J41" s="356">
        <v>4562</v>
      </c>
      <c r="K41" s="356">
        <v>4524</v>
      </c>
      <c r="L41" s="356">
        <v>5078</v>
      </c>
      <c r="M41" s="357">
        <v>5001</v>
      </c>
    </row>
    <row r="42" spans="2:13" ht="27.75" customHeight="1" x14ac:dyDescent="0.15">
      <c r="B42" s="1186"/>
      <c r="C42" s="1187"/>
      <c r="D42" s="106"/>
      <c r="E42" s="1190" t="s">
        <v>32</v>
      </c>
      <c r="F42" s="1190"/>
      <c r="G42" s="1190"/>
      <c r="H42" s="1191"/>
      <c r="I42" s="358" t="s">
        <v>487</v>
      </c>
      <c r="J42" s="359" t="s">
        <v>487</v>
      </c>
      <c r="K42" s="359" t="s">
        <v>487</v>
      </c>
      <c r="L42" s="359">
        <v>833</v>
      </c>
      <c r="M42" s="360">
        <v>42</v>
      </c>
    </row>
    <row r="43" spans="2:13" ht="27.75" customHeight="1" x14ac:dyDescent="0.15">
      <c r="B43" s="1186"/>
      <c r="C43" s="1187"/>
      <c r="D43" s="106"/>
      <c r="E43" s="1190" t="s">
        <v>33</v>
      </c>
      <c r="F43" s="1190"/>
      <c r="G43" s="1190"/>
      <c r="H43" s="1191"/>
      <c r="I43" s="358">
        <v>303</v>
      </c>
      <c r="J43" s="359">
        <v>305</v>
      </c>
      <c r="K43" s="359">
        <v>236</v>
      </c>
      <c r="L43" s="359">
        <v>240</v>
      </c>
      <c r="M43" s="360">
        <v>233</v>
      </c>
    </row>
    <row r="44" spans="2:13" ht="27.75" customHeight="1" x14ac:dyDescent="0.15">
      <c r="B44" s="1186"/>
      <c r="C44" s="1187"/>
      <c r="D44" s="106"/>
      <c r="E44" s="1190" t="s">
        <v>34</v>
      </c>
      <c r="F44" s="1190"/>
      <c r="G44" s="1190"/>
      <c r="H44" s="1191"/>
      <c r="I44" s="358">
        <v>70</v>
      </c>
      <c r="J44" s="359">
        <v>44</v>
      </c>
      <c r="K44" s="359">
        <v>36</v>
      </c>
      <c r="L44" s="359">
        <v>27</v>
      </c>
      <c r="M44" s="360">
        <v>16</v>
      </c>
    </row>
    <row r="45" spans="2:13" ht="27.75" customHeight="1" x14ac:dyDescent="0.15">
      <c r="B45" s="1186"/>
      <c r="C45" s="1187"/>
      <c r="D45" s="106"/>
      <c r="E45" s="1190" t="s">
        <v>35</v>
      </c>
      <c r="F45" s="1190"/>
      <c r="G45" s="1190"/>
      <c r="H45" s="1191"/>
      <c r="I45" s="358">
        <v>297</v>
      </c>
      <c r="J45" s="359" t="s">
        <v>487</v>
      </c>
      <c r="K45" s="359" t="s">
        <v>487</v>
      </c>
      <c r="L45" s="359" t="s">
        <v>487</v>
      </c>
      <c r="M45" s="360">
        <v>381</v>
      </c>
    </row>
    <row r="46" spans="2:13" ht="27.75" customHeight="1" x14ac:dyDescent="0.15">
      <c r="B46" s="1186"/>
      <c r="C46" s="1187"/>
      <c r="D46" s="107"/>
      <c r="E46" s="1190" t="s">
        <v>36</v>
      </c>
      <c r="F46" s="1190"/>
      <c r="G46" s="1190"/>
      <c r="H46" s="1191"/>
      <c r="I46" s="358" t="s">
        <v>487</v>
      </c>
      <c r="J46" s="359" t="s">
        <v>487</v>
      </c>
      <c r="K46" s="359" t="s">
        <v>487</v>
      </c>
      <c r="L46" s="359" t="s">
        <v>487</v>
      </c>
      <c r="M46" s="360" t="s">
        <v>487</v>
      </c>
    </row>
    <row r="47" spans="2:13" ht="27.75" customHeight="1" x14ac:dyDescent="0.15">
      <c r="B47" s="1186"/>
      <c r="C47" s="1187"/>
      <c r="D47" s="108"/>
      <c r="E47" s="1200" t="s">
        <v>37</v>
      </c>
      <c r="F47" s="1201"/>
      <c r="G47" s="1201"/>
      <c r="H47" s="1202"/>
      <c r="I47" s="358" t="s">
        <v>487</v>
      </c>
      <c r="J47" s="359" t="s">
        <v>487</v>
      </c>
      <c r="K47" s="359" t="s">
        <v>487</v>
      </c>
      <c r="L47" s="359" t="s">
        <v>487</v>
      </c>
      <c r="M47" s="360" t="s">
        <v>487</v>
      </c>
    </row>
    <row r="48" spans="2:13" ht="27.75" customHeight="1" x14ac:dyDescent="0.15">
      <c r="B48" s="1186"/>
      <c r="C48" s="1187"/>
      <c r="D48" s="106"/>
      <c r="E48" s="1190" t="s">
        <v>38</v>
      </c>
      <c r="F48" s="1190"/>
      <c r="G48" s="1190"/>
      <c r="H48" s="1191"/>
      <c r="I48" s="358" t="s">
        <v>487</v>
      </c>
      <c r="J48" s="359" t="s">
        <v>487</v>
      </c>
      <c r="K48" s="359" t="s">
        <v>487</v>
      </c>
      <c r="L48" s="359" t="s">
        <v>487</v>
      </c>
      <c r="M48" s="360" t="s">
        <v>487</v>
      </c>
    </row>
    <row r="49" spans="2:13" ht="27.75" customHeight="1" x14ac:dyDescent="0.15">
      <c r="B49" s="1188"/>
      <c r="C49" s="1189"/>
      <c r="D49" s="106"/>
      <c r="E49" s="1190" t="s">
        <v>39</v>
      </c>
      <c r="F49" s="1190"/>
      <c r="G49" s="1190"/>
      <c r="H49" s="1191"/>
      <c r="I49" s="358" t="s">
        <v>487</v>
      </c>
      <c r="J49" s="359" t="s">
        <v>487</v>
      </c>
      <c r="K49" s="359" t="s">
        <v>487</v>
      </c>
      <c r="L49" s="359" t="s">
        <v>487</v>
      </c>
      <c r="M49" s="360" t="s">
        <v>487</v>
      </c>
    </row>
    <row r="50" spans="2:13" ht="27.75" customHeight="1" x14ac:dyDescent="0.15">
      <c r="B50" s="1184" t="s">
        <v>40</v>
      </c>
      <c r="C50" s="1185"/>
      <c r="D50" s="109"/>
      <c r="E50" s="1190" t="s">
        <v>41</v>
      </c>
      <c r="F50" s="1190"/>
      <c r="G50" s="1190"/>
      <c r="H50" s="1191"/>
      <c r="I50" s="358">
        <v>3275</v>
      </c>
      <c r="J50" s="359">
        <v>3447</v>
      </c>
      <c r="K50" s="359">
        <v>3412</v>
      </c>
      <c r="L50" s="359">
        <v>3264</v>
      </c>
      <c r="M50" s="360">
        <v>3590</v>
      </c>
    </row>
    <row r="51" spans="2:13" ht="27.75" customHeight="1" x14ac:dyDescent="0.15">
      <c r="B51" s="1186"/>
      <c r="C51" s="1187"/>
      <c r="D51" s="106"/>
      <c r="E51" s="1190" t="s">
        <v>42</v>
      </c>
      <c r="F51" s="1190"/>
      <c r="G51" s="1190"/>
      <c r="H51" s="1191"/>
      <c r="I51" s="358">
        <v>280</v>
      </c>
      <c r="J51" s="359">
        <v>203</v>
      </c>
      <c r="K51" s="359">
        <v>190</v>
      </c>
      <c r="L51" s="359">
        <v>208</v>
      </c>
      <c r="M51" s="360">
        <v>200</v>
      </c>
    </row>
    <row r="52" spans="2:13" ht="27.75" customHeight="1" x14ac:dyDescent="0.15">
      <c r="B52" s="1188"/>
      <c r="C52" s="1189"/>
      <c r="D52" s="106"/>
      <c r="E52" s="1190" t="s">
        <v>43</v>
      </c>
      <c r="F52" s="1190"/>
      <c r="G52" s="1190"/>
      <c r="H52" s="1191"/>
      <c r="I52" s="358">
        <v>3486</v>
      </c>
      <c r="J52" s="359">
        <v>3348</v>
      </c>
      <c r="K52" s="359">
        <v>3240</v>
      </c>
      <c r="L52" s="359">
        <v>3217</v>
      </c>
      <c r="M52" s="360">
        <v>3049</v>
      </c>
    </row>
    <row r="53" spans="2:13" ht="27.75" customHeight="1" thickBot="1" x14ac:dyDescent="0.2">
      <c r="B53" s="1192" t="s">
        <v>19</v>
      </c>
      <c r="C53" s="1193"/>
      <c r="D53" s="110"/>
      <c r="E53" s="1194" t="s">
        <v>44</v>
      </c>
      <c r="F53" s="1194"/>
      <c r="G53" s="1194"/>
      <c r="H53" s="1195"/>
      <c r="I53" s="361">
        <v>-1604</v>
      </c>
      <c r="J53" s="362">
        <v>-2088</v>
      </c>
      <c r="K53" s="362">
        <v>-2047</v>
      </c>
      <c r="L53" s="362">
        <v>-512</v>
      </c>
      <c r="M53" s="363">
        <v>-1167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MZBxkfwQoz+xS2lxOYkwy/mcbeSobQdirsqGbILNrsCnoRuBwiPRVJfPBipB3lqSUG0uSwB03WC67T9j9S25g==" saltValue="OQn0/8Ry9WJZE+AtbVCm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37" zoomScale="70" zoomScaleNormal="70" zoomScaleSheetLayoutView="100" workbookViewId="0">
      <selection activeCell="H55" sqref="H55:H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820</v>
      </c>
      <c r="G55" s="122">
        <v>641</v>
      </c>
      <c r="H55" s="123">
        <v>935</v>
      </c>
    </row>
    <row r="56" spans="2:8" ht="52.5" customHeight="1" x14ac:dyDescent="0.15">
      <c r="B56" s="124"/>
      <c r="C56" s="1213" t="s">
        <v>47</v>
      </c>
      <c r="D56" s="1213"/>
      <c r="E56" s="1214"/>
      <c r="F56" s="125">
        <v>37</v>
      </c>
      <c r="G56" s="125">
        <v>37</v>
      </c>
      <c r="H56" s="126">
        <v>37</v>
      </c>
    </row>
    <row r="57" spans="2:8" ht="53.25" customHeight="1" x14ac:dyDescent="0.15">
      <c r="B57" s="124"/>
      <c r="C57" s="1215" t="s">
        <v>48</v>
      </c>
      <c r="D57" s="1215"/>
      <c r="E57" s="1216"/>
      <c r="F57" s="127">
        <v>2550</v>
      </c>
      <c r="G57" s="127">
        <v>2623</v>
      </c>
      <c r="H57" s="128">
        <v>2689</v>
      </c>
    </row>
    <row r="58" spans="2:8" ht="45.75" customHeight="1" x14ac:dyDescent="0.15">
      <c r="B58" s="129"/>
      <c r="C58" s="1203" t="s">
        <v>556</v>
      </c>
      <c r="D58" s="1204"/>
      <c r="E58" s="1205"/>
      <c r="F58" s="130">
        <v>2018</v>
      </c>
      <c r="G58" s="130">
        <v>2029</v>
      </c>
      <c r="H58" s="131">
        <v>2050</v>
      </c>
    </row>
    <row r="59" spans="2:8" ht="45.75" customHeight="1" x14ac:dyDescent="0.15">
      <c r="B59" s="129"/>
      <c r="C59" s="1203" t="s">
        <v>557</v>
      </c>
      <c r="D59" s="1204"/>
      <c r="E59" s="1205"/>
      <c r="F59" s="130">
        <v>268</v>
      </c>
      <c r="G59" s="130">
        <v>278</v>
      </c>
      <c r="H59" s="131">
        <v>293</v>
      </c>
    </row>
    <row r="60" spans="2:8" ht="45.75" customHeight="1" x14ac:dyDescent="0.15">
      <c r="B60" s="129"/>
      <c r="C60" s="1203" t="s">
        <v>558</v>
      </c>
      <c r="D60" s="1204"/>
      <c r="E60" s="1205"/>
      <c r="F60" s="130">
        <v>213</v>
      </c>
      <c r="G60" s="130">
        <v>221</v>
      </c>
      <c r="H60" s="131">
        <v>222</v>
      </c>
    </row>
    <row r="61" spans="2:8" ht="45.75" customHeight="1" x14ac:dyDescent="0.15">
      <c r="B61" s="129"/>
      <c r="C61" s="1203" t="s">
        <v>559</v>
      </c>
      <c r="D61" s="1204"/>
      <c r="E61" s="1205"/>
      <c r="F61" s="130">
        <v>0</v>
      </c>
      <c r="G61" s="130">
        <v>42</v>
      </c>
      <c r="H61" s="131">
        <v>69</v>
      </c>
    </row>
    <row r="62" spans="2:8" ht="45.75" customHeight="1" thickBot="1" x14ac:dyDescent="0.2">
      <c r="B62" s="132"/>
      <c r="C62" s="1206" t="s">
        <v>560</v>
      </c>
      <c r="D62" s="1207"/>
      <c r="E62" s="1208"/>
      <c r="F62" s="133">
        <v>21</v>
      </c>
      <c r="G62" s="133">
        <v>21</v>
      </c>
      <c r="H62" s="134">
        <v>21</v>
      </c>
    </row>
    <row r="63" spans="2:8" ht="52.5" customHeight="1" thickBot="1" x14ac:dyDescent="0.2">
      <c r="B63" s="135"/>
      <c r="C63" s="1209" t="s">
        <v>49</v>
      </c>
      <c r="D63" s="1209"/>
      <c r="E63" s="1210"/>
      <c r="F63" s="136">
        <v>3406</v>
      </c>
      <c r="G63" s="136">
        <v>3300</v>
      </c>
      <c r="H63" s="137">
        <v>3661</v>
      </c>
    </row>
    <row r="64" spans="2:8" x14ac:dyDescent="0.15"/>
  </sheetData>
  <sheetProtection algorithmName="SHA-512" hashValue="TPaQStnQWHMtMFLx8XHyh+bWLOA6v0f8hnNI4j4FQnDES/3mM4gFd1ZAgkUFwg5+h3xwTJCk85cqGGZCY6jWJA==" saltValue="j+m/Cp8lnBJugsgWLgkD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C8617-4B2D-4EC3-B3F4-23CB7D6406B5}">
  <sheetPr>
    <pageSetUpPr fitToPage="1"/>
  </sheetPr>
  <dimension ref="A1:DE85"/>
  <sheetViews>
    <sheetView showGridLines="0" view="pageBreakPreview" topLeftCell="A7" zoomScale="55" zoomScaleNormal="100" zoomScaleSheetLayoutView="55" workbookViewId="0">
      <selection activeCell="AN65" sqref="AN65:DC69"/>
    </sheetView>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73"/>
      <c r="B1" s="1272"/>
      <c r="DD1" s="1217"/>
      <c r="DE1" s="1217"/>
    </row>
    <row r="2" spans="1:109" ht="25.5" customHeight="1" x14ac:dyDescent="0.15">
      <c r="A2" s="1271"/>
      <c r="C2" s="1271"/>
      <c r="O2" s="1271"/>
      <c r="P2" s="1271"/>
      <c r="Q2" s="1271"/>
      <c r="R2" s="1271"/>
      <c r="S2" s="1271"/>
      <c r="T2" s="1271"/>
      <c r="U2" s="1271"/>
      <c r="V2" s="1271"/>
      <c r="W2" s="1271"/>
      <c r="X2" s="1271"/>
      <c r="Y2" s="1271"/>
      <c r="Z2" s="1271"/>
      <c r="AA2" s="1271"/>
      <c r="AB2" s="1271"/>
      <c r="AC2" s="1271"/>
      <c r="AD2" s="1271"/>
      <c r="AE2" s="1271"/>
      <c r="AF2" s="1271"/>
      <c r="AG2" s="1271"/>
      <c r="AH2" s="1271"/>
      <c r="AI2" s="1271"/>
      <c r="AU2" s="1271"/>
      <c r="BG2" s="1271"/>
      <c r="BS2" s="1271"/>
      <c r="CE2" s="1271"/>
      <c r="CQ2" s="1271"/>
      <c r="DD2" s="1217"/>
      <c r="DE2" s="1217"/>
    </row>
    <row r="3" spans="1:109" ht="25.5" customHeight="1" x14ac:dyDescent="0.15">
      <c r="A3" s="1271"/>
      <c r="C3" s="1271"/>
      <c r="O3" s="1271"/>
      <c r="P3" s="1271"/>
      <c r="Q3" s="1271"/>
      <c r="R3" s="1271"/>
      <c r="S3" s="1271"/>
      <c r="T3" s="1271"/>
      <c r="U3" s="1271"/>
      <c r="V3" s="1271"/>
      <c r="W3" s="1271"/>
      <c r="X3" s="1271"/>
      <c r="Y3" s="1271"/>
      <c r="Z3" s="1271"/>
      <c r="AA3" s="1271"/>
      <c r="AB3" s="1271"/>
      <c r="AC3" s="1271"/>
      <c r="AD3" s="1271"/>
      <c r="AE3" s="1271"/>
      <c r="AF3" s="1271"/>
      <c r="AG3" s="1271"/>
      <c r="AH3" s="1271"/>
      <c r="AI3" s="1271"/>
      <c r="AU3" s="1271"/>
      <c r="BG3" s="1271"/>
      <c r="BS3" s="1271"/>
      <c r="CE3" s="1271"/>
      <c r="CQ3" s="1271"/>
      <c r="DD3" s="1217"/>
      <c r="DE3" s="1217"/>
    </row>
    <row r="4" spans="1:109" s="259" customFormat="1" ht="13.5" x14ac:dyDescent="0.15">
      <c r="A4" s="1271"/>
      <c r="B4" s="1271"/>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c r="AA4" s="1271"/>
      <c r="AB4" s="1271"/>
      <c r="AC4" s="1271"/>
      <c r="AD4" s="1271"/>
      <c r="AE4" s="1271"/>
      <c r="AF4" s="1271"/>
      <c r="AG4" s="1271"/>
      <c r="AH4" s="1271"/>
      <c r="AI4" s="1271"/>
      <c r="AJ4" s="1271"/>
      <c r="AK4" s="1271"/>
      <c r="AL4" s="1271"/>
      <c r="AM4" s="1271"/>
      <c r="AN4" s="1271"/>
      <c r="AO4" s="1271"/>
      <c r="AP4" s="1271"/>
      <c r="AQ4" s="1271"/>
      <c r="AR4" s="1271"/>
      <c r="AS4" s="1271"/>
      <c r="AT4" s="1271"/>
      <c r="AU4" s="1271"/>
      <c r="AV4" s="1271"/>
      <c r="AW4" s="1271"/>
      <c r="AX4" s="1271"/>
      <c r="AY4" s="1271"/>
      <c r="AZ4" s="1271"/>
      <c r="BA4" s="1271"/>
      <c r="BB4" s="1271"/>
      <c r="BC4" s="1271"/>
      <c r="BD4" s="1271"/>
      <c r="BE4" s="1271"/>
      <c r="BF4" s="1271"/>
      <c r="BG4" s="1271"/>
      <c r="BH4" s="1271"/>
      <c r="BI4" s="1271"/>
      <c r="BJ4" s="1271"/>
      <c r="BK4" s="1271"/>
      <c r="BL4" s="1271"/>
      <c r="BM4" s="1271"/>
      <c r="BN4" s="1271"/>
      <c r="BO4" s="1271"/>
      <c r="BP4" s="1271"/>
      <c r="BQ4" s="1271"/>
      <c r="BR4" s="1271"/>
      <c r="BS4" s="1271"/>
      <c r="BT4" s="1271"/>
      <c r="BU4" s="1271"/>
      <c r="BV4" s="1271"/>
      <c r="BW4" s="1271"/>
      <c r="BX4" s="1271"/>
      <c r="BY4" s="1271"/>
      <c r="BZ4" s="1271"/>
      <c r="CA4" s="1271"/>
      <c r="CB4" s="1271"/>
      <c r="CC4" s="1271"/>
      <c r="CD4" s="1271"/>
      <c r="CE4" s="1271"/>
      <c r="CF4" s="1271"/>
      <c r="CG4" s="1271"/>
      <c r="CH4" s="1271"/>
      <c r="CI4" s="1271"/>
      <c r="CJ4" s="1271"/>
      <c r="CK4" s="1271"/>
      <c r="CL4" s="1271"/>
      <c r="CM4" s="1271"/>
      <c r="CN4" s="1271"/>
      <c r="CO4" s="1271"/>
      <c r="CP4" s="1271"/>
      <c r="CQ4" s="1271"/>
      <c r="CR4" s="1271"/>
      <c r="CS4" s="1271"/>
      <c r="CT4" s="1271"/>
      <c r="CU4" s="1271"/>
      <c r="CV4" s="1271"/>
      <c r="CW4" s="1271"/>
      <c r="CX4" s="1271"/>
      <c r="CY4" s="1271"/>
      <c r="CZ4" s="1271"/>
      <c r="DA4" s="1271"/>
      <c r="DB4" s="1271"/>
      <c r="DC4" s="1271"/>
      <c r="DD4" s="1271"/>
      <c r="DE4" s="1271"/>
    </row>
    <row r="5" spans="1:109" s="259" customFormat="1" ht="13.5" x14ac:dyDescent="0.15">
      <c r="A5" s="1271"/>
      <c r="B5" s="1271"/>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c r="AF5" s="1271"/>
      <c r="AG5" s="1271"/>
      <c r="AH5" s="1271"/>
      <c r="AI5" s="1271"/>
      <c r="AJ5" s="1271"/>
      <c r="AK5" s="1271"/>
      <c r="AL5" s="1271"/>
      <c r="AM5" s="1271"/>
      <c r="AN5" s="1271"/>
      <c r="AO5" s="1271"/>
      <c r="AP5" s="1271"/>
      <c r="AQ5" s="1271"/>
      <c r="AR5" s="1271"/>
      <c r="AS5" s="1271"/>
      <c r="AT5" s="1271"/>
      <c r="AU5" s="1271"/>
      <c r="AV5" s="1271"/>
      <c r="AW5" s="1271"/>
      <c r="AX5" s="1271"/>
      <c r="AY5" s="1271"/>
      <c r="AZ5" s="1271"/>
      <c r="BA5" s="1271"/>
      <c r="BB5" s="1271"/>
      <c r="BC5" s="1271"/>
      <c r="BD5" s="1271"/>
      <c r="BE5" s="1271"/>
      <c r="BF5" s="1271"/>
      <c r="BG5" s="1271"/>
      <c r="BH5" s="1271"/>
      <c r="BI5" s="1271"/>
      <c r="BJ5" s="1271"/>
      <c r="BK5" s="1271"/>
      <c r="BL5" s="1271"/>
      <c r="BM5" s="1271"/>
      <c r="BN5" s="1271"/>
      <c r="BO5" s="1271"/>
      <c r="BP5" s="1271"/>
      <c r="BQ5" s="1271"/>
      <c r="BR5" s="1271"/>
      <c r="BS5" s="1271"/>
      <c r="BT5" s="1271"/>
      <c r="BU5" s="1271"/>
      <c r="BV5" s="1271"/>
      <c r="BW5" s="1271"/>
      <c r="BX5" s="1271"/>
      <c r="BY5" s="1271"/>
      <c r="BZ5" s="1271"/>
      <c r="CA5" s="1271"/>
      <c r="CB5" s="1271"/>
      <c r="CC5" s="1271"/>
      <c r="CD5" s="1271"/>
      <c r="CE5" s="1271"/>
      <c r="CF5" s="1271"/>
      <c r="CG5" s="1271"/>
      <c r="CH5" s="1271"/>
      <c r="CI5" s="1271"/>
      <c r="CJ5" s="1271"/>
      <c r="CK5" s="1271"/>
      <c r="CL5" s="1271"/>
      <c r="CM5" s="1271"/>
      <c r="CN5" s="1271"/>
      <c r="CO5" s="1271"/>
      <c r="CP5" s="1271"/>
      <c r="CQ5" s="1271"/>
      <c r="CR5" s="1271"/>
      <c r="CS5" s="1271"/>
      <c r="CT5" s="1271"/>
      <c r="CU5" s="1271"/>
      <c r="CV5" s="1271"/>
      <c r="CW5" s="1271"/>
      <c r="CX5" s="1271"/>
      <c r="CY5" s="1271"/>
      <c r="CZ5" s="1271"/>
      <c r="DA5" s="1271"/>
      <c r="DB5" s="1271"/>
      <c r="DC5" s="1271"/>
      <c r="DD5" s="1271"/>
      <c r="DE5" s="1271"/>
    </row>
    <row r="6" spans="1:109" s="259" customFormat="1" ht="13.5" x14ac:dyDescent="0.15">
      <c r="A6" s="1271"/>
      <c r="B6" s="1271"/>
      <c r="C6" s="1271"/>
      <c r="D6" s="1271"/>
      <c r="E6" s="1271"/>
      <c r="F6" s="1271"/>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1"/>
      <c r="AY6" s="1271"/>
      <c r="AZ6" s="1271"/>
      <c r="BA6" s="1271"/>
      <c r="BB6" s="1271"/>
      <c r="BC6" s="1271"/>
      <c r="BD6" s="1271"/>
      <c r="BE6" s="1271"/>
      <c r="BF6" s="1271"/>
      <c r="BG6" s="1271"/>
      <c r="BH6" s="1271"/>
      <c r="BI6" s="1271"/>
      <c r="BJ6" s="1271"/>
      <c r="BK6" s="1271"/>
      <c r="BL6" s="1271"/>
      <c r="BM6" s="1271"/>
      <c r="BN6" s="1271"/>
      <c r="BO6" s="1271"/>
      <c r="BP6" s="1271"/>
      <c r="BQ6" s="1271"/>
      <c r="BR6" s="1271"/>
      <c r="BS6" s="1271"/>
      <c r="BT6" s="1271"/>
      <c r="BU6" s="1271"/>
      <c r="BV6" s="1271"/>
      <c r="BW6" s="1271"/>
      <c r="BX6" s="1271"/>
      <c r="BY6" s="1271"/>
      <c r="BZ6" s="1271"/>
      <c r="CA6" s="1271"/>
      <c r="CB6" s="1271"/>
      <c r="CC6" s="1271"/>
      <c r="CD6" s="1271"/>
      <c r="CE6" s="1271"/>
      <c r="CF6" s="1271"/>
      <c r="CG6" s="1271"/>
      <c r="CH6" s="1271"/>
      <c r="CI6" s="1271"/>
      <c r="CJ6" s="1271"/>
      <c r="CK6" s="1271"/>
      <c r="CL6" s="1271"/>
      <c r="CM6" s="1271"/>
      <c r="CN6" s="1271"/>
      <c r="CO6" s="1271"/>
      <c r="CP6" s="1271"/>
      <c r="CQ6" s="1271"/>
      <c r="CR6" s="1271"/>
      <c r="CS6" s="1271"/>
      <c r="CT6" s="1271"/>
      <c r="CU6" s="1271"/>
      <c r="CV6" s="1271"/>
      <c r="CW6" s="1271"/>
      <c r="CX6" s="1271"/>
      <c r="CY6" s="1271"/>
      <c r="CZ6" s="1271"/>
      <c r="DA6" s="1271"/>
      <c r="DB6" s="1271"/>
      <c r="DC6" s="1271"/>
      <c r="DD6" s="1271"/>
      <c r="DE6" s="1271"/>
    </row>
    <row r="7" spans="1:109" s="259" customFormat="1" ht="13.5" x14ac:dyDescent="0.15">
      <c r="A7" s="1271"/>
      <c r="B7" s="1271"/>
      <c r="C7" s="1271"/>
      <c r="D7" s="1271"/>
      <c r="E7" s="1271"/>
      <c r="F7" s="1271"/>
      <c r="G7" s="1271"/>
      <c r="H7" s="1271"/>
      <c r="I7" s="1271"/>
      <c r="J7" s="1271"/>
      <c r="K7" s="1271"/>
      <c r="L7" s="1271"/>
      <c r="M7" s="1271"/>
      <c r="N7" s="1271"/>
      <c r="O7" s="1271"/>
      <c r="P7" s="1271"/>
      <c r="Q7" s="1271"/>
      <c r="R7" s="1271"/>
      <c r="S7" s="1271"/>
      <c r="T7" s="1271"/>
      <c r="U7" s="1271"/>
      <c r="V7" s="1271"/>
      <c r="W7" s="1271"/>
      <c r="X7" s="1271"/>
      <c r="Y7" s="1271"/>
      <c r="Z7" s="1271"/>
      <c r="AA7" s="1271"/>
      <c r="AB7" s="1271"/>
      <c r="AC7" s="1271"/>
      <c r="AD7" s="1271"/>
      <c r="AE7" s="1271"/>
      <c r="AF7" s="1271"/>
      <c r="AG7" s="1271"/>
      <c r="AH7" s="1271"/>
      <c r="AI7" s="1271"/>
      <c r="AJ7" s="1271"/>
      <c r="AK7" s="1271"/>
      <c r="AL7" s="1271"/>
      <c r="AM7" s="1271"/>
      <c r="AN7" s="1271"/>
      <c r="AO7" s="1271"/>
      <c r="AP7" s="1271"/>
      <c r="AQ7" s="1271"/>
      <c r="AR7" s="1271"/>
      <c r="AS7" s="1271"/>
      <c r="AT7" s="1271"/>
      <c r="AU7" s="1271"/>
      <c r="AV7" s="1271"/>
      <c r="AW7" s="1271"/>
      <c r="AX7" s="1271"/>
      <c r="AY7" s="1271"/>
      <c r="AZ7" s="1271"/>
      <c r="BA7" s="1271"/>
      <c r="BB7" s="1271"/>
      <c r="BC7" s="1271"/>
      <c r="BD7" s="1271"/>
      <c r="BE7" s="1271"/>
      <c r="BF7" s="1271"/>
      <c r="BG7" s="1271"/>
      <c r="BH7" s="1271"/>
      <c r="BI7" s="1271"/>
      <c r="BJ7" s="1271"/>
      <c r="BK7" s="1271"/>
      <c r="BL7" s="1271"/>
      <c r="BM7" s="1271"/>
      <c r="BN7" s="1271"/>
      <c r="BO7" s="1271"/>
      <c r="BP7" s="1271"/>
      <c r="BQ7" s="1271"/>
      <c r="BR7" s="1271"/>
      <c r="BS7" s="1271"/>
      <c r="BT7" s="1271"/>
      <c r="BU7" s="1271"/>
      <c r="BV7" s="1271"/>
      <c r="BW7" s="1271"/>
      <c r="BX7" s="1271"/>
      <c r="BY7" s="1271"/>
      <c r="BZ7" s="1271"/>
      <c r="CA7" s="1271"/>
      <c r="CB7" s="1271"/>
      <c r="CC7" s="1271"/>
      <c r="CD7" s="1271"/>
      <c r="CE7" s="1271"/>
      <c r="CF7" s="1271"/>
      <c r="CG7" s="1271"/>
      <c r="CH7" s="1271"/>
      <c r="CI7" s="1271"/>
      <c r="CJ7" s="1271"/>
      <c r="CK7" s="1271"/>
      <c r="CL7" s="1271"/>
      <c r="CM7" s="1271"/>
      <c r="CN7" s="1271"/>
      <c r="CO7" s="1271"/>
      <c r="CP7" s="1271"/>
      <c r="CQ7" s="1271"/>
      <c r="CR7" s="1271"/>
      <c r="CS7" s="1271"/>
      <c r="CT7" s="1271"/>
      <c r="CU7" s="1271"/>
      <c r="CV7" s="1271"/>
      <c r="CW7" s="1271"/>
      <c r="CX7" s="1271"/>
      <c r="CY7" s="1271"/>
      <c r="CZ7" s="1271"/>
      <c r="DA7" s="1271"/>
      <c r="DB7" s="1271"/>
      <c r="DC7" s="1271"/>
      <c r="DD7" s="1271"/>
      <c r="DE7" s="1271"/>
    </row>
    <row r="8" spans="1:109" s="259" customFormat="1" ht="13.5" x14ac:dyDescent="0.15">
      <c r="A8" s="1271"/>
      <c r="B8" s="1271"/>
      <c r="C8" s="1271"/>
      <c r="D8" s="1271"/>
      <c r="E8" s="1271"/>
      <c r="F8" s="1271"/>
      <c r="G8" s="1271"/>
      <c r="H8" s="1271"/>
      <c r="I8" s="1271"/>
      <c r="J8" s="1271"/>
      <c r="K8" s="1271"/>
      <c r="L8" s="1271"/>
      <c r="M8" s="1271"/>
      <c r="N8" s="1271"/>
      <c r="O8" s="1271"/>
      <c r="P8" s="1271"/>
      <c r="Q8" s="1271"/>
      <c r="R8" s="1271"/>
      <c r="S8" s="1271"/>
      <c r="T8" s="1271"/>
      <c r="U8" s="1271"/>
      <c r="V8" s="1271"/>
      <c r="W8" s="1271"/>
      <c r="X8" s="1271"/>
      <c r="Y8" s="1271"/>
      <c r="Z8" s="1271"/>
      <c r="AA8" s="1271"/>
      <c r="AB8" s="1271"/>
      <c r="AC8" s="1271"/>
      <c r="AD8" s="1271"/>
      <c r="AE8" s="1271"/>
      <c r="AF8" s="1271"/>
      <c r="AG8" s="1271"/>
      <c r="AH8" s="1271"/>
      <c r="AI8" s="1271"/>
      <c r="AJ8" s="1271"/>
      <c r="AK8" s="1271"/>
      <c r="AL8" s="1271"/>
      <c r="AM8" s="1271"/>
      <c r="AN8" s="1271"/>
      <c r="AO8" s="1271"/>
      <c r="AP8" s="1271"/>
      <c r="AQ8" s="1271"/>
      <c r="AR8" s="1271"/>
      <c r="AS8" s="1271"/>
      <c r="AT8" s="1271"/>
      <c r="AU8" s="1271"/>
      <c r="AV8" s="1271"/>
      <c r="AW8" s="1271"/>
      <c r="AX8" s="1271"/>
      <c r="AY8" s="1271"/>
      <c r="AZ8" s="1271"/>
      <c r="BA8" s="1271"/>
      <c r="BB8" s="1271"/>
      <c r="BC8" s="1271"/>
      <c r="BD8" s="1271"/>
      <c r="BE8" s="1271"/>
      <c r="BF8" s="1271"/>
      <c r="BG8" s="1271"/>
      <c r="BH8" s="1271"/>
      <c r="BI8" s="1271"/>
      <c r="BJ8" s="1271"/>
      <c r="BK8" s="1271"/>
      <c r="BL8" s="1271"/>
      <c r="BM8" s="1271"/>
      <c r="BN8" s="1271"/>
      <c r="BO8" s="1271"/>
      <c r="BP8" s="1271"/>
      <c r="BQ8" s="1271"/>
      <c r="BR8" s="1271"/>
      <c r="BS8" s="1271"/>
      <c r="BT8" s="1271"/>
      <c r="BU8" s="1271"/>
      <c r="BV8" s="1271"/>
      <c r="BW8" s="1271"/>
      <c r="BX8" s="1271"/>
      <c r="BY8" s="1271"/>
      <c r="BZ8" s="1271"/>
      <c r="CA8" s="1271"/>
      <c r="CB8" s="1271"/>
      <c r="CC8" s="1271"/>
      <c r="CD8" s="1271"/>
      <c r="CE8" s="1271"/>
      <c r="CF8" s="1271"/>
      <c r="CG8" s="1271"/>
      <c r="CH8" s="1271"/>
      <c r="CI8" s="1271"/>
      <c r="CJ8" s="1271"/>
      <c r="CK8" s="1271"/>
      <c r="CL8" s="1271"/>
      <c r="CM8" s="1271"/>
      <c r="CN8" s="1271"/>
      <c r="CO8" s="1271"/>
      <c r="CP8" s="1271"/>
      <c r="CQ8" s="1271"/>
      <c r="CR8" s="1271"/>
      <c r="CS8" s="1271"/>
      <c r="CT8" s="1271"/>
      <c r="CU8" s="1271"/>
      <c r="CV8" s="1271"/>
      <c r="CW8" s="1271"/>
      <c r="CX8" s="1271"/>
      <c r="CY8" s="1271"/>
      <c r="CZ8" s="1271"/>
      <c r="DA8" s="1271"/>
      <c r="DB8" s="1271"/>
      <c r="DC8" s="1271"/>
      <c r="DD8" s="1271"/>
      <c r="DE8" s="1271"/>
    </row>
    <row r="9" spans="1:109" s="259" customFormat="1" ht="13.5" x14ac:dyDescent="0.15">
      <c r="A9" s="1271"/>
      <c r="B9" s="1271"/>
      <c r="C9" s="1271"/>
      <c r="D9" s="1271"/>
      <c r="E9" s="1271"/>
      <c r="F9" s="1271"/>
      <c r="G9" s="1271"/>
      <c r="H9" s="1271"/>
      <c r="I9" s="1271"/>
      <c r="J9" s="1271"/>
      <c r="K9" s="1271"/>
      <c r="L9" s="1271"/>
      <c r="M9" s="1271"/>
      <c r="N9" s="1271"/>
      <c r="O9" s="1271"/>
      <c r="P9" s="1271"/>
      <c r="Q9" s="1271"/>
      <c r="R9" s="1271"/>
      <c r="S9" s="1271"/>
      <c r="T9" s="1271"/>
      <c r="U9" s="1271"/>
      <c r="V9" s="1271"/>
      <c r="W9" s="1271"/>
      <c r="X9" s="1271"/>
      <c r="Y9" s="1271"/>
      <c r="Z9" s="1271"/>
      <c r="AA9" s="1271"/>
      <c r="AB9" s="1271"/>
      <c r="AC9" s="1271"/>
      <c r="AD9" s="1271"/>
      <c r="AE9" s="1271"/>
      <c r="AF9" s="1271"/>
      <c r="AG9" s="1271"/>
      <c r="AH9" s="1271"/>
      <c r="AI9" s="1271"/>
      <c r="AJ9" s="1271"/>
      <c r="AK9" s="1271"/>
      <c r="AL9" s="1271"/>
      <c r="AM9" s="1271"/>
      <c r="AN9" s="1271"/>
      <c r="AO9" s="1271"/>
      <c r="AP9" s="1271"/>
      <c r="AQ9" s="1271"/>
      <c r="AR9" s="1271"/>
      <c r="AS9" s="1271"/>
      <c r="AT9" s="1271"/>
      <c r="AU9" s="1271"/>
      <c r="AV9" s="1271"/>
      <c r="AW9" s="1271"/>
      <c r="AX9" s="1271"/>
      <c r="AY9" s="1271"/>
      <c r="AZ9" s="1271"/>
      <c r="BA9" s="1271"/>
      <c r="BB9" s="1271"/>
      <c r="BC9" s="1271"/>
      <c r="BD9" s="1271"/>
      <c r="BE9" s="1271"/>
      <c r="BF9" s="1271"/>
      <c r="BG9" s="1271"/>
      <c r="BH9" s="1271"/>
      <c r="BI9" s="1271"/>
      <c r="BJ9" s="1271"/>
      <c r="BK9" s="1271"/>
      <c r="BL9" s="1271"/>
      <c r="BM9" s="1271"/>
      <c r="BN9" s="1271"/>
      <c r="BO9" s="1271"/>
      <c r="BP9" s="1271"/>
      <c r="BQ9" s="1271"/>
      <c r="BR9" s="1271"/>
      <c r="BS9" s="1271"/>
      <c r="BT9" s="1271"/>
      <c r="BU9" s="1271"/>
      <c r="BV9" s="1271"/>
      <c r="BW9" s="1271"/>
      <c r="BX9" s="1271"/>
      <c r="BY9" s="1271"/>
      <c r="BZ9" s="1271"/>
      <c r="CA9" s="1271"/>
      <c r="CB9" s="1271"/>
      <c r="CC9" s="1271"/>
      <c r="CD9" s="1271"/>
      <c r="CE9" s="1271"/>
      <c r="CF9" s="1271"/>
      <c r="CG9" s="1271"/>
      <c r="CH9" s="1271"/>
      <c r="CI9" s="1271"/>
      <c r="CJ9" s="1271"/>
      <c r="CK9" s="1271"/>
      <c r="CL9" s="1271"/>
      <c r="CM9" s="1271"/>
      <c r="CN9" s="1271"/>
      <c r="CO9" s="1271"/>
      <c r="CP9" s="1271"/>
      <c r="CQ9" s="1271"/>
      <c r="CR9" s="1271"/>
      <c r="CS9" s="1271"/>
      <c r="CT9" s="1271"/>
      <c r="CU9" s="1271"/>
      <c r="CV9" s="1271"/>
      <c r="CW9" s="1271"/>
      <c r="CX9" s="1271"/>
      <c r="CY9" s="1271"/>
      <c r="CZ9" s="1271"/>
      <c r="DA9" s="1271"/>
      <c r="DB9" s="1271"/>
      <c r="DC9" s="1271"/>
      <c r="DD9" s="1271"/>
      <c r="DE9" s="1271"/>
    </row>
    <row r="10" spans="1:109" s="259" customFormat="1" ht="13.5" x14ac:dyDescent="0.15">
      <c r="A10" s="1271"/>
      <c r="B10" s="1271"/>
      <c r="C10" s="1271"/>
      <c r="D10" s="1271"/>
      <c r="E10" s="1271"/>
      <c r="F10" s="1271"/>
      <c r="G10" s="1271"/>
      <c r="H10" s="1271"/>
      <c r="I10" s="1271"/>
      <c r="J10" s="1271"/>
      <c r="K10" s="1271"/>
      <c r="L10" s="1271"/>
      <c r="M10" s="1271"/>
      <c r="N10" s="1271"/>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1271"/>
      <c r="AK10" s="1271"/>
      <c r="AL10" s="1271"/>
      <c r="AM10" s="1271"/>
      <c r="AN10" s="1271"/>
      <c r="AO10" s="1271"/>
      <c r="AP10" s="1271"/>
      <c r="AQ10" s="1271"/>
      <c r="AR10" s="1271"/>
      <c r="AS10" s="1271"/>
      <c r="AT10" s="1271"/>
      <c r="AU10" s="1271"/>
      <c r="AV10" s="1271"/>
      <c r="AW10" s="1271"/>
      <c r="AX10" s="1271"/>
      <c r="AY10" s="1271"/>
      <c r="AZ10" s="1271"/>
      <c r="BA10" s="1271"/>
      <c r="BB10" s="1271"/>
      <c r="BC10" s="1271"/>
      <c r="BD10" s="1271"/>
      <c r="BE10" s="1271"/>
      <c r="BF10" s="1271"/>
      <c r="BG10" s="1271"/>
      <c r="BH10" s="1271"/>
      <c r="BI10" s="1271"/>
      <c r="BJ10" s="1271"/>
      <c r="BK10" s="1271"/>
      <c r="BL10" s="1271"/>
      <c r="BM10" s="1271"/>
      <c r="BN10" s="1271"/>
      <c r="BO10" s="1271"/>
      <c r="BP10" s="1271"/>
      <c r="BQ10" s="1271"/>
      <c r="BR10" s="1271"/>
      <c r="BS10" s="1271"/>
      <c r="BT10" s="1271"/>
      <c r="BU10" s="1271"/>
      <c r="BV10" s="1271"/>
      <c r="BW10" s="1271"/>
      <c r="BX10" s="1271"/>
      <c r="BY10" s="1271"/>
      <c r="BZ10" s="1271"/>
      <c r="CA10" s="1271"/>
      <c r="CB10" s="1271"/>
      <c r="CC10" s="1271"/>
      <c r="CD10" s="1271"/>
      <c r="CE10" s="1271"/>
      <c r="CF10" s="1271"/>
      <c r="CG10" s="1271"/>
      <c r="CH10" s="1271"/>
      <c r="CI10" s="1271"/>
      <c r="CJ10" s="1271"/>
      <c r="CK10" s="1271"/>
      <c r="CL10" s="1271"/>
      <c r="CM10" s="1271"/>
      <c r="CN10" s="1271"/>
      <c r="CO10" s="1271"/>
      <c r="CP10" s="1271"/>
      <c r="CQ10" s="1271"/>
      <c r="CR10" s="1271"/>
      <c r="CS10" s="1271"/>
      <c r="CT10" s="1271"/>
      <c r="CU10" s="1271"/>
      <c r="CV10" s="1271"/>
      <c r="CW10" s="1271"/>
      <c r="CX10" s="1271"/>
      <c r="CY10" s="1271"/>
      <c r="CZ10" s="1271"/>
      <c r="DA10" s="1271"/>
      <c r="DB10" s="1271"/>
      <c r="DC10" s="1271"/>
      <c r="DD10" s="1271"/>
      <c r="DE10" s="1271"/>
    </row>
    <row r="11" spans="1:109" s="259" customFormat="1" ht="13.5" x14ac:dyDescent="0.15">
      <c r="A11" s="1271"/>
      <c r="B11" s="1271"/>
      <c r="C11" s="1271"/>
      <c r="D11" s="1271"/>
      <c r="E11" s="1271"/>
      <c r="F11" s="1271"/>
      <c r="G11" s="1271"/>
      <c r="H11" s="1271"/>
      <c r="I11" s="1271"/>
      <c r="J11" s="1271"/>
      <c r="K11" s="1271"/>
      <c r="L11" s="1271"/>
      <c r="M11" s="1271"/>
      <c r="N11" s="1271"/>
      <c r="O11" s="1271"/>
      <c r="P11" s="1271"/>
      <c r="Q11" s="1271"/>
      <c r="R11" s="1271"/>
      <c r="S11" s="1271"/>
      <c r="T11" s="1271"/>
      <c r="U11" s="1271"/>
      <c r="V11" s="1271"/>
      <c r="W11" s="1271"/>
      <c r="X11" s="1271"/>
      <c r="Y11" s="1271"/>
      <c r="Z11" s="1271"/>
      <c r="AA11" s="1271"/>
      <c r="AB11" s="1271"/>
      <c r="AC11" s="1271"/>
      <c r="AD11" s="1271"/>
      <c r="AE11" s="1271"/>
      <c r="AF11" s="1271"/>
      <c r="AG11" s="1271"/>
      <c r="AH11" s="1271"/>
      <c r="AI11" s="1271"/>
      <c r="AJ11" s="1271"/>
      <c r="AK11" s="1271"/>
      <c r="AL11" s="1271"/>
      <c r="AM11" s="1271"/>
      <c r="AN11" s="1271"/>
      <c r="AO11" s="1271"/>
      <c r="AP11" s="1271"/>
      <c r="AQ11" s="1271"/>
      <c r="AR11" s="1271"/>
      <c r="AS11" s="1271"/>
      <c r="AT11" s="1271"/>
      <c r="AU11" s="1271"/>
      <c r="AV11" s="1271"/>
      <c r="AW11" s="1271"/>
      <c r="AX11" s="1271"/>
      <c r="AY11" s="1271"/>
      <c r="AZ11" s="1271"/>
      <c r="BA11" s="1271"/>
      <c r="BB11" s="1271"/>
      <c r="BC11" s="1271"/>
      <c r="BD11" s="1271"/>
      <c r="BE11" s="1271"/>
      <c r="BF11" s="1271"/>
      <c r="BG11" s="1271"/>
      <c r="BH11" s="1271"/>
      <c r="BI11" s="1271"/>
      <c r="BJ11" s="1271"/>
      <c r="BK11" s="1271"/>
      <c r="BL11" s="1271"/>
      <c r="BM11" s="1271"/>
      <c r="BN11" s="1271"/>
      <c r="BO11" s="1271"/>
      <c r="BP11" s="1271"/>
      <c r="BQ11" s="1271"/>
      <c r="BR11" s="1271"/>
      <c r="BS11" s="1271"/>
      <c r="BT11" s="1271"/>
      <c r="BU11" s="1271"/>
      <c r="BV11" s="1271"/>
      <c r="BW11" s="1271"/>
      <c r="BX11" s="1271"/>
      <c r="BY11" s="1271"/>
      <c r="BZ11" s="1271"/>
      <c r="CA11" s="1271"/>
      <c r="CB11" s="1271"/>
      <c r="CC11" s="1271"/>
      <c r="CD11" s="1271"/>
      <c r="CE11" s="1271"/>
      <c r="CF11" s="1271"/>
      <c r="CG11" s="1271"/>
      <c r="CH11" s="1271"/>
      <c r="CI11" s="1271"/>
      <c r="CJ11" s="1271"/>
      <c r="CK11" s="1271"/>
      <c r="CL11" s="1271"/>
      <c r="CM11" s="1271"/>
      <c r="CN11" s="1271"/>
      <c r="CO11" s="1271"/>
      <c r="CP11" s="1271"/>
      <c r="CQ11" s="1271"/>
      <c r="CR11" s="1271"/>
      <c r="CS11" s="1271"/>
      <c r="CT11" s="1271"/>
      <c r="CU11" s="1271"/>
      <c r="CV11" s="1271"/>
      <c r="CW11" s="1271"/>
      <c r="CX11" s="1271"/>
      <c r="CY11" s="1271"/>
      <c r="CZ11" s="1271"/>
      <c r="DA11" s="1271"/>
      <c r="DB11" s="1271"/>
      <c r="DC11" s="1271"/>
      <c r="DD11" s="1271"/>
      <c r="DE11" s="1271"/>
    </row>
    <row r="12" spans="1:109" s="259" customFormat="1" ht="13.5" x14ac:dyDescent="0.15">
      <c r="A12" s="1271"/>
      <c r="B12" s="1271"/>
      <c r="C12" s="1271"/>
      <c r="D12" s="1271"/>
      <c r="E12" s="1271"/>
      <c r="F12" s="1271"/>
      <c r="G12" s="1271"/>
      <c r="H12" s="1271"/>
      <c r="I12" s="1271"/>
      <c r="J12" s="1271"/>
      <c r="K12" s="1271"/>
      <c r="L12" s="1271"/>
      <c r="M12" s="1271"/>
      <c r="N12" s="1271"/>
      <c r="O12" s="1271"/>
      <c r="P12" s="1271"/>
      <c r="Q12" s="1271"/>
      <c r="R12" s="1271"/>
      <c r="S12" s="1271"/>
      <c r="T12" s="1271"/>
      <c r="U12" s="1271"/>
      <c r="V12" s="1271"/>
      <c r="W12" s="1271"/>
      <c r="X12" s="1271"/>
      <c r="Y12" s="1271"/>
      <c r="Z12" s="1271"/>
      <c r="AA12" s="1271"/>
      <c r="AB12" s="1271"/>
      <c r="AC12" s="1271"/>
      <c r="AD12" s="1271"/>
      <c r="AE12" s="1271"/>
      <c r="AF12" s="1271"/>
      <c r="AG12" s="1271"/>
      <c r="AH12" s="1271"/>
      <c r="AI12" s="1271"/>
      <c r="AJ12" s="1271"/>
      <c r="AK12" s="1271"/>
      <c r="AL12" s="1271"/>
      <c r="AM12" s="1271"/>
      <c r="AN12" s="1271"/>
      <c r="AO12" s="1271"/>
      <c r="AP12" s="1271"/>
      <c r="AQ12" s="1271"/>
      <c r="AR12" s="1271"/>
      <c r="AS12" s="1271"/>
      <c r="AT12" s="1271"/>
      <c r="AU12" s="1271"/>
      <c r="AV12" s="1271"/>
      <c r="AW12" s="1271"/>
      <c r="AX12" s="1271"/>
      <c r="AY12" s="1271"/>
      <c r="AZ12" s="1271"/>
      <c r="BA12" s="1271"/>
      <c r="BB12" s="1271"/>
      <c r="BC12" s="1271"/>
      <c r="BD12" s="1271"/>
      <c r="BE12" s="1271"/>
      <c r="BF12" s="1271"/>
      <c r="BG12" s="1271"/>
      <c r="BH12" s="1271"/>
      <c r="BI12" s="1271"/>
      <c r="BJ12" s="1271"/>
      <c r="BK12" s="1271"/>
      <c r="BL12" s="1271"/>
      <c r="BM12" s="1271"/>
      <c r="BN12" s="1271"/>
      <c r="BO12" s="1271"/>
      <c r="BP12" s="1271"/>
      <c r="BQ12" s="1271"/>
      <c r="BR12" s="1271"/>
      <c r="BS12" s="1271"/>
      <c r="BT12" s="1271"/>
      <c r="BU12" s="1271"/>
      <c r="BV12" s="1271"/>
      <c r="BW12" s="1271"/>
      <c r="BX12" s="1271"/>
      <c r="BY12" s="1271"/>
      <c r="BZ12" s="1271"/>
      <c r="CA12" s="1271"/>
      <c r="CB12" s="1271"/>
      <c r="CC12" s="1271"/>
      <c r="CD12" s="1271"/>
      <c r="CE12" s="1271"/>
      <c r="CF12" s="1271"/>
      <c r="CG12" s="1271"/>
      <c r="CH12" s="1271"/>
      <c r="CI12" s="1271"/>
      <c r="CJ12" s="1271"/>
      <c r="CK12" s="1271"/>
      <c r="CL12" s="1271"/>
      <c r="CM12" s="1271"/>
      <c r="CN12" s="1271"/>
      <c r="CO12" s="1271"/>
      <c r="CP12" s="1271"/>
      <c r="CQ12" s="1271"/>
      <c r="CR12" s="1271"/>
      <c r="CS12" s="1271"/>
      <c r="CT12" s="1271"/>
      <c r="CU12" s="1271"/>
      <c r="CV12" s="1271"/>
      <c r="CW12" s="1271"/>
      <c r="CX12" s="1271"/>
      <c r="CY12" s="1271"/>
      <c r="CZ12" s="1271"/>
      <c r="DA12" s="1271"/>
      <c r="DB12" s="1271"/>
      <c r="DC12" s="1271"/>
      <c r="DD12" s="1271"/>
      <c r="DE12" s="1271"/>
    </row>
    <row r="13" spans="1:109" s="259" customFormat="1" ht="13.5" x14ac:dyDescent="0.15">
      <c r="A13" s="1271"/>
      <c r="B13" s="1271"/>
      <c r="C13" s="1271"/>
      <c r="D13" s="1271"/>
      <c r="E13" s="1271"/>
      <c r="F13" s="1271"/>
      <c r="G13" s="1271"/>
      <c r="H13" s="1271"/>
      <c r="I13" s="1271"/>
      <c r="J13" s="1271"/>
      <c r="K13" s="1271"/>
      <c r="L13" s="1271"/>
      <c r="M13" s="1271"/>
      <c r="N13" s="1271"/>
      <c r="O13" s="1271"/>
      <c r="P13" s="1271"/>
      <c r="Q13" s="1271"/>
      <c r="R13" s="1271"/>
      <c r="S13" s="1271"/>
      <c r="T13" s="1271"/>
      <c r="U13" s="1271"/>
      <c r="V13" s="1271"/>
      <c r="W13" s="1271"/>
      <c r="X13" s="1271"/>
      <c r="Y13" s="1271"/>
      <c r="Z13" s="1271"/>
      <c r="AA13" s="1271"/>
      <c r="AB13" s="1271"/>
      <c r="AC13" s="1271"/>
      <c r="AD13" s="1271"/>
      <c r="AE13" s="1271"/>
      <c r="AF13" s="1271"/>
      <c r="AG13" s="1271"/>
      <c r="AH13" s="1271"/>
      <c r="AI13" s="1271"/>
      <c r="AJ13" s="1271"/>
      <c r="AK13" s="1271"/>
      <c r="AL13" s="1271"/>
      <c r="AM13" s="1271"/>
      <c r="AN13" s="1271"/>
      <c r="AO13" s="1271"/>
      <c r="AP13" s="1271"/>
      <c r="AQ13" s="1271"/>
      <c r="AR13" s="1271"/>
      <c r="AS13" s="1271"/>
      <c r="AT13" s="1271"/>
      <c r="AU13" s="1271"/>
      <c r="AV13" s="1271"/>
      <c r="AW13" s="1271"/>
      <c r="AX13" s="1271"/>
      <c r="AY13" s="1271"/>
      <c r="AZ13" s="1271"/>
      <c r="BA13" s="1271"/>
      <c r="BB13" s="1271"/>
      <c r="BC13" s="1271"/>
      <c r="BD13" s="1271"/>
      <c r="BE13" s="1271"/>
      <c r="BF13" s="1271"/>
      <c r="BG13" s="1271"/>
      <c r="BH13" s="1271"/>
      <c r="BI13" s="1271"/>
      <c r="BJ13" s="1271"/>
      <c r="BK13" s="1271"/>
      <c r="BL13" s="1271"/>
      <c r="BM13" s="1271"/>
      <c r="BN13" s="1271"/>
      <c r="BO13" s="1271"/>
      <c r="BP13" s="1271"/>
      <c r="BQ13" s="1271"/>
      <c r="BR13" s="1271"/>
      <c r="BS13" s="1271"/>
      <c r="BT13" s="1271"/>
      <c r="BU13" s="1271"/>
      <c r="BV13" s="1271"/>
      <c r="BW13" s="1271"/>
      <c r="BX13" s="1271"/>
      <c r="BY13" s="1271"/>
      <c r="BZ13" s="1271"/>
      <c r="CA13" s="1271"/>
      <c r="CB13" s="1271"/>
      <c r="CC13" s="1271"/>
      <c r="CD13" s="1271"/>
      <c r="CE13" s="1271"/>
      <c r="CF13" s="1271"/>
      <c r="CG13" s="1271"/>
      <c r="CH13" s="1271"/>
      <c r="CI13" s="1271"/>
      <c r="CJ13" s="1271"/>
      <c r="CK13" s="1271"/>
      <c r="CL13" s="1271"/>
      <c r="CM13" s="1271"/>
      <c r="CN13" s="1271"/>
      <c r="CO13" s="1271"/>
      <c r="CP13" s="1271"/>
      <c r="CQ13" s="1271"/>
      <c r="CR13" s="1271"/>
      <c r="CS13" s="1271"/>
      <c r="CT13" s="1271"/>
      <c r="CU13" s="1271"/>
      <c r="CV13" s="1271"/>
      <c r="CW13" s="1271"/>
      <c r="CX13" s="1271"/>
      <c r="CY13" s="1271"/>
      <c r="CZ13" s="1271"/>
      <c r="DA13" s="1271"/>
      <c r="DB13" s="1271"/>
      <c r="DC13" s="1271"/>
      <c r="DD13" s="1271"/>
      <c r="DE13" s="1271"/>
    </row>
    <row r="14" spans="1:109" s="259" customFormat="1" ht="13.5" x14ac:dyDescent="0.15">
      <c r="A14" s="1271"/>
      <c r="B14" s="1271"/>
      <c r="C14" s="1271"/>
      <c r="D14" s="1271"/>
      <c r="E14" s="1271"/>
      <c r="F14" s="1271"/>
      <c r="G14" s="1271"/>
      <c r="H14" s="1271"/>
      <c r="I14" s="1271"/>
      <c r="J14" s="1271"/>
      <c r="K14" s="1271"/>
      <c r="L14" s="1271"/>
      <c r="M14" s="1271"/>
      <c r="N14" s="1271"/>
      <c r="O14" s="1271"/>
      <c r="P14" s="1271"/>
      <c r="Q14" s="1271"/>
      <c r="R14" s="1271"/>
      <c r="S14" s="1271"/>
      <c r="T14" s="1271"/>
      <c r="U14" s="1271"/>
      <c r="V14" s="1271"/>
      <c r="W14" s="1271"/>
      <c r="X14" s="1271"/>
      <c r="Y14" s="1271"/>
      <c r="Z14" s="1271"/>
      <c r="AA14" s="1271"/>
      <c r="AB14" s="1271"/>
      <c r="AC14" s="1271"/>
      <c r="AD14" s="1271"/>
      <c r="AE14" s="1271"/>
      <c r="AF14" s="1271"/>
      <c r="AG14" s="1271"/>
      <c r="AH14" s="1271"/>
      <c r="AI14" s="1271"/>
      <c r="AJ14" s="1271"/>
      <c r="AK14" s="1271"/>
      <c r="AL14" s="1271"/>
      <c r="AM14" s="1271"/>
      <c r="AN14" s="1271"/>
      <c r="AO14" s="1271"/>
      <c r="AP14" s="1271"/>
      <c r="AQ14" s="1271"/>
      <c r="AR14" s="1271"/>
      <c r="AS14" s="1271"/>
      <c r="AT14" s="1271"/>
      <c r="AU14" s="1271"/>
      <c r="AV14" s="1271"/>
      <c r="AW14" s="1271"/>
      <c r="AX14" s="1271"/>
      <c r="AY14" s="1271"/>
      <c r="AZ14" s="1271"/>
      <c r="BA14" s="1271"/>
      <c r="BB14" s="1271"/>
      <c r="BC14" s="1271"/>
      <c r="BD14" s="1271"/>
      <c r="BE14" s="1271"/>
      <c r="BF14" s="1271"/>
      <c r="BG14" s="1271"/>
      <c r="BH14" s="1271"/>
      <c r="BI14" s="1271"/>
      <c r="BJ14" s="1271"/>
      <c r="BK14" s="1271"/>
      <c r="BL14" s="1271"/>
      <c r="BM14" s="1271"/>
      <c r="BN14" s="1271"/>
      <c r="BO14" s="1271"/>
      <c r="BP14" s="1271"/>
      <c r="BQ14" s="1271"/>
      <c r="BR14" s="1271"/>
      <c r="BS14" s="1271"/>
      <c r="BT14" s="1271"/>
      <c r="BU14" s="1271"/>
      <c r="BV14" s="1271"/>
      <c r="BW14" s="1271"/>
      <c r="BX14" s="1271"/>
      <c r="BY14" s="1271"/>
      <c r="BZ14" s="1271"/>
      <c r="CA14" s="1271"/>
      <c r="CB14" s="1271"/>
      <c r="CC14" s="1271"/>
      <c r="CD14" s="1271"/>
      <c r="CE14" s="1271"/>
      <c r="CF14" s="1271"/>
      <c r="CG14" s="1271"/>
      <c r="CH14" s="1271"/>
      <c r="CI14" s="1271"/>
      <c r="CJ14" s="1271"/>
      <c r="CK14" s="1271"/>
      <c r="CL14" s="1271"/>
      <c r="CM14" s="1271"/>
      <c r="CN14" s="1271"/>
      <c r="CO14" s="1271"/>
      <c r="CP14" s="1271"/>
      <c r="CQ14" s="1271"/>
      <c r="CR14" s="1271"/>
      <c r="CS14" s="1271"/>
      <c r="CT14" s="1271"/>
      <c r="CU14" s="1271"/>
      <c r="CV14" s="1271"/>
      <c r="CW14" s="1271"/>
      <c r="CX14" s="1271"/>
      <c r="CY14" s="1271"/>
      <c r="CZ14" s="1271"/>
      <c r="DA14" s="1271"/>
      <c r="DB14" s="1271"/>
      <c r="DC14" s="1271"/>
      <c r="DD14" s="1271"/>
      <c r="DE14" s="1271"/>
    </row>
    <row r="15" spans="1:109" s="259" customFormat="1" ht="13.5" x14ac:dyDescent="0.15">
      <c r="A15" s="1217"/>
      <c r="B15" s="1271"/>
      <c r="C15" s="1271"/>
      <c r="D15" s="1271"/>
      <c r="E15" s="1271"/>
      <c r="F15" s="1271"/>
      <c r="G15" s="1271"/>
      <c r="H15" s="1271"/>
      <c r="I15" s="1271"/>
      <c r="J15" s="1271"/>
      <c r="K15" s="1271"/>
      <c r="L15" s="1271"/>
      <c r="M15" s="1271"/>
      <c r="N15" s="1271"/>
      <c r="O15" s="1271"/>
      <c r="P15" s="1271"/>
      <c r="Q15" s="1271"/>
      <c r="R15" s="1271"/>
      <c r="S15" s="1271"/>
      <c r="T15" s="1271"/>
      <c r="U15" s="1271"/>
      <c r="V15" s="1271"/>
      <c r="W15" s="1271"/>
      <c r="X15" s="1271"/>
      <c r="Y15" s="1271"/>
      <c r="Z15" s="1271"/>
      <c r="AA15" s="1271"/>
      <c r="AB15" s="1271"/>
      <c r="AC15" s="1271"/>
      <c r="AD15" s="1271"/>
      <c r="AE15" s="1271"/>
      <c r="AF15" s="1271"/>
      <c r="AG15" s="1271"/>
      <c r="AH15" s="1271"/>
      <c r="AI15" s="1271"/>
      <c r="AJ15" s="1271"/>
      <c r="AK15" s="1271"/>
      <c r="AL15" s="1271"/>
      <c r="AM15" s="1271"/>
      <c r="AN15" s="1271"/>
      <c r="AO15" s="1271"/>
      <c r="AP15" s="1271"/>
      <c r="AQ15" s="1271"/>
      <c r="AR15" s="1271"/>
      <c r="AS15" s="1271"/>
      <c r="AT15" s="1271"/>
      <c r="AU15" s="1271"/>
      <c r="AV15" s="1271"/>
      <c r="AW15" s="1271"/>
      <c r="AX15" s="1271"/>
      <c r="AY15" s="1271"/>
      <c r="AZ15" s="1271"/>
      <c r="BA15" s="1271"/>
      <c r="BB15" s="1271"/>
      <c r="BC15" s="1271"/>
      <c r="BD15" s="1271"/>
      <c r="BE15" s="1271"/>
      <c r="BF15" s="1271"/>
      <c r="BG15" s="1271"/>
      <c r="BH15" s="1271"/>
      <c r="BI15" s="1271"/>
      <c r="BJ15" s="1271"/>
      <c r="BK15" s="1271"/>
      <c r="BL15" s="1271"/>
      <c r="BM15" s="1271"/>
      <c r="BN15" s="1271"/>
      <c r="BO15" s="1271"/>
      <c r="BP15" s="1271"/>
      <c r="BQ15" s="1271"/>
      <c r="BR15" s="1271"/>
      <c r="BS15" s="1271"/>
      <c r="BT15" s="1271"/>
      <c r="BU15" s="1271"/>
      <c r="BV15" s="1271"/>
      <c r="BW15" s="1271"/>
      <c r="BX15" s="1271"/>
      <c r="BY15" s="1271"/>
      <c r="BZ15" s="1271"/>
      <c r="CA15" s="1271"/>
      <c r="CB15" s="1271"/>
      <c r="CC15" s="1271"/>
      <c r="CD15" s="1271"/>
      <c r="CE15" s="1271"/>
      <c r="CF15" s="1271"/>
      <c r="CG15" s="1271"/>
      <c r="CH15" s="1271"/>
      <c r="CI15" s="1271"/>
      <c r="CJ15" s="1271"/>
      <c r="CK15" s="1271"/>
      <c r="CL15" s="1271"/>
      <c r="CM15" s="1271"/>
      <c r="CN15" s="1271"/>
      <c r="CO15" s="1271"/>
      <c r="CP15" s="1271"/>
      <c r="CQ15" s="1271"/>
      <c r="CR15" s="1271"/>
      <c r="CS15" s="1271"/>
      <c r="CT15" s="1271"/>
      <c r="CU15" s="1271"/>
      <c r="CV15" s="1271"/>
      <c r="CW15" s="1271"/>
      <c r="CX15" s="1271"/>
      <c r="CY15" s="1271"/>
      <c r="CZ15" s="1271"/>
      <c r="DA15" s="1271"/>
      <c r="DB15" s="1271"/>
      <c r="DC15" s="1271"/>
      <c r="DD15" s="1271"/>
      <c r="DE15" s="1271"/>
    </row>
    <row r="16" spans="1:109" s="259" customFormat="1" ht="13.5" x14ac:dyDescent="0.15">
      <c r="A16" s="1217"/>
      <c r="B16" s="1271"/>
      <c r="C16" s="1271"/>
      <c r="D16" s="1271"/>
      <c r="E16" s="1271"/>
      <c r="F16" s="1271"/>
      <c r="G16" s="1271"/>
      <c r="H16" s="1271"/>
      <c r="I16" s="1271"/>
      <c r="J16" s="1271"/>
      <c r="K16" s="1271"/>
      <c r="L16" s="1271"/>
      <c r="M16" s="1271"/>
      <c r="N16" s="1271"/>
      <c r="O16" s="1271"/>
      <c r="P16" s="1271"/>
      <c r="Q16" s="1271"/>
      <c r="R16" s="1271"/>
      <c r="S16" s="1271"/>
      <c r="T16" s="1271"/>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V16" s="1271"/>
      <c r="AW16" s="1271"/>
      <c r="AX16" s="1271"/>
      <c r="AY16" s="1271"/>
      <c r="AZ16" s="1271"/>
      <c r="BA16" s="1271"/>
      <c r="BB16" s="1271"/>
      <c r="BC16" s="1271"/>
      <c r="BD16" s="1271"/>
      <c r="BE16" s="1271"/>
      <c r="BF16" s="1271"/>
      <c r="BG16" s="1271"/>
      <c r="BH16" s="1271"/>
      <c r="BI16" s="1271"/>
      <c r="BJ16" s="1271"/>
      <c r="BK16" s="1271"/>
      <c r="BL16" s="1271"/>
      <c r="BM16" s="1271"/>
      <c r="BN16" s="1271"/>
      <c r="BO16" s="1271"/>
      <c r="BP16" s="1271"/>
      <c r="BQ16" s="1271"/>
      <c r="BR16" s="1271"/>
      <c r="BS16" s="1271"/>
      <c r="BT16" s="1271"/>
      <c r="BU16" s="1271"/>
      <c r="BV16" s="1271"/>
      <c r="BW16" s="1271"/>
      <c r="BX16" s="1271"/>
      <c r="BY16" s="1271"/>
      <c r="BZ16" s="1271"/>
      <c r="CA16" s="1271"/>
      <c r="CB16" s="1271"/>
      <c r="CC16" s="1271"/>
      <c r="CD16" s="1271"/>
      <c r="CE16" s="1271"/>
      <c r="CF16" s="1271"/>
      <c r="CG16" s="1271"/>
      <c r="CH16" s="1271"/>
      <c r="CI16" s="1271"/>
      <c r="CJ16" s="1271"/>
      <c r="CK16" s="1271"/>
      <c r="CL16" s="1271"/>
      <c r="CM16" s="1271"/>
      <c r="CN16" s="1271"/>
      <c r="CO16" s="1271"/>
      <c r="CP16" s="1271"/>
      <c r="CQ16" s="1271"/>
      <c r="CR16" s="1271"/>
      <c r="CS16" s="1271"/>
      <c r="CT16" s="1271"/>
      <c r="CU16" s="1271"/>
      <c r="CV16" s="1271"/>
      <c r="CW16" s="1271"/>
      <c r="CX16" s="1271"/>
      <c r="CY16" s="1271"/>
      <c r="CZ16" s="1271"/>
      <c r="DA16" s="1271"/>
      <c r="DB16" s="1271"/>
      <c r="DC16" s="1271"/>
      <c r="DD16" s="1271"/>
      <c r="DE16" s="1271"/>
    </row>
    <row r="17" spans="1:109" s="259" customFormat="1" ht="13.5" x14ac:dyDescent="0.15">
      <c r="A17" s="1217"/>
      <c r="B17" s="1271"/>
      <c r="C17" s="1271"/>
      <c r="D17" s="1271"/>
      <c r="E17" s="1271"/>
      <c r="F17" s="1271"/>
      <c r="G17" s="1271"/>
      <c r="H17" s="1271"/>
      <c r="I17" s="1271"/>
      <c r="J17" s="1271"/>
      <c r="K17" s="1271"/>
      <c r="L17" s="1271"/>
      <c r="M17" s="1271"/>
      <c r="N17" s="1271"/>
      <c r="O17" s="1271"/>
      <c r="P17" s="1271"/>
      <c r="Q17" s="1271"/>
      <c r="R17" s="1271"/>
      <c r="S17" s="1271"/>
      <c r="T17" s="1271"/>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V17" s="1271"/>
      <c r="AW17" s="1271"/>
      <c r="AX17" s="1271"/>
      <c r="AY17" s="1271"/>
      <c r="AZ17" s="1271"/>
      <c r="BA17" s="1271"/>
      <c r="BB17" s="1271"/>
      <c r="BC17" s="1271"/>
      <c r="BD17" s="1271"/>
      <c r="BE17" s="1271"/>
      <c r="BF17" s="1271"/>
      <c r="BG17" s="1271"/>
      <c r="BH17" s="1271"/>
      <c r="BI17" s="1271"/>
      <c r="BJ17" s="1271"/>
      <c r="BK17" s="1271"/>
      <c r="BL17" s="1271"/>
      <c r="BM17" s="1271"/>
      <c r="BN17" s="1271"/>
      <c r="BO17" s="1271"/>
      <c r="BP17" s="1271"/>
      <c r="BQ17" s="1271"/>
      <c r="BR17" s="1271"/>
      <c r="BS17" s="1271"/>
      <c r="BT17" s="1271"/>
      <c r="BU17" s="1271"/>
      <c r="BV17" s="1271"/>
      <c r="BW17" s="1271"/>
      <c r="BX17" s="1271"/>
      <c r="BY17" s="1271"/>
      <c r="BZ17" s="1271"/>
      <c r="CA17" s="1271"/>
      <c r="CB17" s="1271"/>
      <c r="CC17" s="1271"/>
      <c r="CD17" s="1271"/>
      <c r="CE17" s="1271"/>
      <c r="CF17" s="1271"/>
      <c r="CG17" s="1271"/>
      <c r="CH17" s="1271"/>
      <c r="CI17" s="1271"/>
      <c r="CJ17" s="1271"/>
      <c r="CK17" s="1271"/>
      <c r="CL17" s="1271"/>
      <c r="CM17" s="1271"/>
      <c r="CN17" s="1271"/>
      <c r="CO17" s="1271"/>
      <c r="CP17" s="1271"/>
      <c r="CQ17" s="1271"/>
      <c r="CR17" s="1271"/>
      <c r="CS17" s="1271"/>
      <c r="CT17" s="1271"/>
      <c r="CU17" s="1271"/>
      <c r="CV17" s="1271"/>
      <c r="CW17" s="1271"/>
      <c r="CX17" s="1271"/>
      <c r="CY17" s="1271"/>
      <c r="CZ17" s="1271"/>
      <c r="DA17" s="1271"/>
      <c r="DB17" s="1271"/>
      <c r="DC17" s="1271"/>
      <c r="DD17" s="1271"/>
      <c r="DE17" s="1271"/>
    </row>
    <row r="18" spans="1:109" s="259" customFormat="1" ht="13.5" x14ac:dyDescent="0.15">
      <c r="A18" s="1217"/>
      <c r="B18" s="1271"/>
      <c r="C18" s="1271"/>
      <c r="D18" s="1271"/>
      <c r="E18" s="1271"/>
      <c r="F18" s="1271"/>
      <c r="G18" s="1271"/>
      <c r="H18" s="1271"/>
      <c r="I18" s="1271"/>
      <c r="J18" s="1271"/>
      <c r="K18" s="1271"/>
      <c r="L18" s="1271"/>
      <c r="M18" s="1271"/>
      <c r="N18" s="1271"/>
      <c r="O18" s="1271"/>
      <c r="P18" s="1271"/>
      <c r="Q18" s="1271"/>
      <c r="R18" s="1271"/>
      <c r="S18" s="1271"/>
      <c r="T18" s="1271"/>
      <c r="U18" s="1271"/>
      <c r="V18" s="1271"/>
      <c r="W18" s="1271"/>
      <c r="X18" s="1271"/>
      <c r="Y18" s="1271"/>
      <c r="Z18" s="1271"/>
      <c r="AA18" s="1271"/>
      <c r="AB18" s="1271"/>
      <c r="AC18" s="1271"/>
      <c r="AD18" s="1271"/>
      <c r="AE18" s="1271"/>
      <c r="AF18" s="1271"/>
      <c r="AG18" s="1271"/>
      <c r="AH18" s="1271"/>
      <c r="AI18" s="1271"/>
      <c r="AJ18" s="1271"/>
      <c r="AK18" s="1271"/>
      <c r="AL18" s="1271"/>
      <c r="AM18" s="1271"/>
      <c r="AN18" s="1271"/>
      <c r="AO18" s="1271"/>
      <c r="AP18" s="1271"/>
      <c r="AQ18" s="1271"/>
      <c r="AR18" s="1271"/>
      <c r="AS18" s="1271"/>
      <c r="AT18" s="1271"/>
      <c r="AU18" s="1271"/>
      <c r="AV18" s="1271"/>
      <c r="AW18" s="1271"/>
      <c r="AX18" s="1271"/>
      <c r="AY18" s="1271"/>
      <c r="AZ18" s="1271"/>
      <c r="BA18" s="1271"/>
      <c r="BB18" s="1271"/>
      <c r="BC18" s="1271"/>
      <c r="BD18" s="1271"/>
      <c r="BE18" s="1271"/>
      <c r="BF18" s="1271"/>
      <c r="BG18" s="1271"/>
      <c r="BH18" s="1271"/>
      <c r="BI18" s="1271"/>
      <c r="BJ18" s="1271"/>
      <c r="BK18" s="1271"/>
      <c r="BL18" s="1271"/>
      <c r="BM18" s="1271"/>
      <c r="BN18" s="1271"/>
      <c r="BO18" s="1271"/>
      <c r="BP18" s="1271"/>
      <c r="BQ18" s="1271"/>
      <c r="BR18" s="1271"/>
      <c r="BS18" s="1271"/>
      <c r="BT18" s="1271"/>
      <c r="BU18" s="1271"/>
      <c r="BV18" s="1271"/>
      <c r="BW18" s="1271"/>
      <c r="BX18" s="1271"/>
      <c r="BY18" s="1271"/>
      <c r="BZ18" s="1271"/>
      <c r="CA18" s="1271"/>
      <c r="CB18" s="1271"/>
      <c r="CC18" s="1271"/>
      <c r="CD18" s="1271"/>
      <c r="CE18" s="1271"/>
      <c r="CF18" s="1271"/>
      <c r="CG18" s="1271"/>
      <c r="CH18" s="1271"/>
      <c r="CI18" s="1271"/>
      <c r="CJ18" s="1271"/>
      <c r="CK18" s="1271"/>
      <c r="CL18" s="1271"/>
      <c r="CM18" s="1271"/>
      <c r="CN18" s="1271"/>
      <c r="CO18" s="1271"/>
      <c r="CP18" s="1271"/>
      <c r="CQ18" s="1271"/>
      <c r="CR18" s="1271"/>
      <c r="CS18" s="1271"/>
      <c r="CT18" s="1271"/>
      <c r="CU18" s="1271"/>
      <c r="CV18" s="1271"/>
      <c r="CW18" s="1271"/>
      <c r="CX18" s="1271"/>
      <c r="CY18" s="1271"/>
      <c r="CZ18" s="1271"/>
      <c r="DA18" s="1271"/>
      <c r="DB18" s="1271"/>
      <c r="DC18" s="1271"/>
      <c r="DD18" s="1271"/>
      <c r="DE18" s="1271"/>
    </row>
    <row r="19" spans="1:109" ht="13.5" x14ac:dyDescent="0.15">
      <c r="DD19" s="1217"/>
      <c r="DE19" s="1217"/>
    </row>
    <row r="20" spans="1:109" ht="13.5" x14ac:dyDescent="0.15">
      <c r="DD20" s="1217"/>
      <c r="DE20" s="1217"/>
    </row>
    <row r="21" spans="1:109" ht="17.25" customHeight="1" x14ac:dyDescent="0.15">
      <c r="B21" s="1270"/>
      <c r="C21" s="1267"/>
      <c r="D21" s="1267"/>
      <c r="E21" s="1267"/>
      <c r="F21" s="1267"/>
      <c r="G21" s="1267"/>
      <c r="H21" s="1267"/>
      <c r="I21" s="1267"/>
      <c r="J21" s="1267"/>
      <c r="K21" s="1267"/>
      <c r="L21" s="1267"/>
      <c r="M21" s="1267"/>
      <c r="N21" s="1269"/>
      <c r="O21" s="1267"/>
      <c r="P21" s="1267"/>
      <c r="Q21" s="1267"/>
      <c r="R21" s="1267"/>
      <c r="S21" s="1267"/>
      <c r="T21" s="1267"/>
      <c r="U21" s="1267"/>
      <c r="V21" s="1267"/>
      <c r="W21" s="1267"/>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67"/>
      <c r="AS21" s="1267"/>
      <c r="AT21" s="1269"/>
      <c r="AU21" s="1267"/>
      <c r="AV21" s="1267"/>
      <c r="AW21" s="1267"/>
      <c r="AX21" s="1267"/>
      <c r="AY21" s="1267"/>
      <c r="AZ21" s="1267"/>
      <c r="BA21" s="1267"/>
      <c r="BB21" s="1267"/>
      <c r="BC21" s="1267"/>
      <c r="BD21" s="1267"/>
      <c r="BE21" s="1267"/>
      <c r="BF21" s="1269"/>
      <c r="BG21" s="1267"/>
      <c r="BH21" s="1267"/>
      <c r="BI21" s="1267"/>
      <c r="BJ21" s="1267"/>
      <c r="BK21" s="1267"/>
      <c r="BL21" s="1267"/>
      <c r="BM21" s="1267"/>
      <c r="BN21" s="1267"/>
      <c r="BO21" s="1267"/>
      <c r="BP21" s="1267"/>
      <c r="BQ21" s="1267"/>
      <c r="BR21" s="1269"/>
      <c r="BS21" s="1267"/>
      <c r="BT21" s="1267"/>
      <c r="BU21" s="1267"/>
      <c r="BV21" s="1267"/>
      <c r="BW21" s="1267"/>
      <c r="BX21" s="1267"/>
      <c r="BY21" s="1267"/>
      <c r="BZ21" s="1267"/>
      <c r="CA21" s="1267"/>
      <c r="CB21" s="1267"/>
      <c r="CC21" s="1267"/>
      <c r="CD21" s="1269"/>
      <c r="CE21" s="1267"/>
      <c r="CF21" s="1267"/>
      <c r="CG21" s="1267"/>
      <c r="CH21" s="1267"/>
      <c r="CI21" s="1267"/>
      <c r="CJ21" s="1267"/>
      <c r="CK21" s="1267"/>
      <c r="CL21" s="1267"/>
      <c r="CM21" s="1267"/>
      <c r="CN21" s="1267"/>
      <c r="CO21" s="1267"/>
      <c r="CP21" s="1269"/>
      <c r="CQ21" s="1267"/>
      <c r="CR21" s="1267"/>
      <c r="CS21" s="1267"/>
      <c r="CT21" s="1267"/>
      <c r="CU21" s="1267"/>
      <c r="CV21" s="1267"/>
      <c r="CW21" s="1267"/>
      <c r="CX21" s="1267"/>
      <c r="CY21" s="1267"/>
      <c r="CZ21" s="1267"/>
      <c r="DA21" s="1267"/>
      <c r="DB21" s="1269"/>
      <c r="DC21" s="1267"/>
      <c r="DD21" s="1266"/>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7"/>
      <c r="DD40" s="1257"/>
      <c r="DE40" s="1217"/>
    </row>
    <row r="41" spans="2:109" ht="17.25" x14ac:dyDescent="0.15">
      <c r="B41" s="1268" t="s">
        <v>569</v>
      </c>
      <c r="C41" s="1267"/>
      <c r="D41" s="1267"/>
      <c r="E41" s="1267"/>
      <c r="F41" s="1267"/>
      <c r="G41" s="1267"/>
      <c r="H41" s="1267"/>
      <c r="I41" s="1267"/>
      <c r="J41" s="1267"/>
      <c r="K41" s="1267"/>
      <c r="L41" s="1267"/>
      <c r="M41" s="1267"/>
      <c r="N41" s="1267"/>
      <c r="O41" s="1267"/>
      <c r="P41" s="1267"/>
      <c r="Q41" s="1267"/>
      <c r="R41" s="1267"/>
      <c r="S41" s="1267"/>
      <c r="T41" s="1267"/>
      <c r="U41" s="1267"/>
      <c r="V41" s="1267"/>
      <c r="W41" s="1267"/>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67"/>
      <c r="AS41" s="1267"/>
      <c r="AT41" s="1267"/>
      <c r="AU41" s="1267"/>
      <c r="AV41" s="1267"/>
      <c r="AW41" s="1267"/>
      <c r="AX41" s="1267"/>
      <c r="AY41" s="1267"/>
      <c r="AZ41" s="1267"/>
      <c r="BA41" s="1267"/>
      <c r="BB41" s="1267"/>
      <c r="BC41" s="1267"/>
      <c r="BD41" s="1267"/>
      <c r="BE41" s="1267"/>
      <c r="BF41" s="1267"/>
      <c r="BG41" s="1267"/>
      <c r="BH41" s="1267"/>
      <c r="BI41" s="1267"/>
      <c r="BJ41" s="1267"/>
      <c r="BK41" s="1267"/>
      <c r="BL41" s="1267"/>
      <c r="BM41" s="1267"/>
      <c r="BN41" s="1267"/>
      <c r="BO41" s="1267"/>
      <c r="BP41" s="1267"/>
      <c r="BQ41" s="1267"/>
      <c r="BR41" s="1267"/>
      <c r="BS41" s="1267"/>
      <c r="BT41" s="1267"/>
      <c r="BU41" s="1267"/>
      <c r="BV41" s="1267"/>
      <c r="BW41" s="1267"/>
      <c r="BX41" s="1267"/>
      <c r="BY41" s="1267"/>
      <c r="BZ41" s="1267"/>
      <c r="CA41" s="1267"/>
      <c r="CB41" s="1267"/>
      <c r="CC41" s="1267"/>
      <c r="CD41" s="1267"/>
      <c r="CE41" s="1267"/>
      <c r="CF41" s="1267"/>
      <c r="CG41" s="1267"/>
      <c r="CH41" s="1267"/>
      <c r="CI41" s="1267"/>
      <c r="CJ41" s="1267"/>
      <c r="CK41" s="1267"/>
      <c r="CL41" s="1267"/>
      <c r="CM41" s="1267"/>
      <c r="CN41" s="1267"/>
      <c r="CO41" s="1267"/>
      <c r="CP41" s="1267"/>
      <c r="CQ41" s="1267"/>
      <c r="CR41" s="1267"/>
      <c r="CS41" s="1267"/>
      <c r="CT41" s="1267"/>
      <c r="CU41" s="1267"/>
      <c r="CV41" s="1267"/>
      <c r="CW41" s="1267"/>
      <c r="CX41" s="1267"/>
      <c r="CY41" s="1267"/>
      <c r="CZ41" s="1267"/>
      <c r="DA41" s="1267"/>
      <c r="DB41" s="1267"/>
      <c r="DC41" s="1267"/>
      <c r="DD41" s="1266"/>
    </row>
    <row r="42" spans="2:109" ht="13.5" x14ac:dyDescent="0.15">
      <c r="B42" s="1218"/>
      <c r="G42" s="1253"/>
      <c r="I42" s="1252"/>
      <c r="J42" s="1252"/>
      <c r="K42" s="1252"/>
      <c r="AM42" s="1253"/>
      <c r="AN42" s="1253" t="s">
        <v>566</v>
      </c>
      <c r="AP42" s="1252"/>
      <c r="AQ42" s="1252"/>
      <c r="AR42" s="1252"/>
      <c r="AY42" s="1253"/>
      <c r="BA42" s="1252"/>
      <c r="BB42" s="1252"/>
      <c r="BC42" s="1252"/>
      <c r="BK42" s="1253"/>
      <c r="BM42" s="1252"/>
      <c r="BN42" s="1252"/>
      <c r="BO42" s="1252"/>
      <c r="BW42" s="1253"/>
      <c r="BY42" s="1252"/>
      <c r="BZ42" s="1252"/>
      <c r="CA42" s="1252"/>
      <c r="CI42" s="1253"/>
      <c r="CK42" s="1252"/>
      <c r="CL42" s="1252"/>
      <c r="CM42" s="1252"/>
      <c r="CU42" s="1253"/>
      <c r="CW42" s="1252"/>
      <c r="CX42" s="1252"/>
      <c r="CY42" s="1252"/>
    </row>
    <row r="43" spans="2:109" ht="13.5" customHeight="1" x14ac:dyDescent="0.15">
      <c r="B43" s="1218"/>
      <c r="AN43" s="1274" t="s">
        <v>570</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x14ac:dyDescent="0.1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x14ac:dyDescent="0.1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x14ac:dyDescent="0.1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x14ac:dyDescent="0.1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565</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526</v>
      </c>
      <c r="BQ50" s="1226"/>
      <c r="BR50" s="1226"/>
      <c r="BS50" s="1226"/>
      <c r="BT50" s="1226"/>
      <c r="BU50" s="1226"/>
      <c r="BV50" s="1226"/>
      <c r="BW50" s="1226"/>
      <c r="BX50" s="1226" t="s">
        <v>527</v>
      </c>
      <c r="BY50" s="1226"/>
      <c r="BZ50" s="1226"/>
      <c r="CA50" s="1226"/>
      <c r="CB50" s="1226"/>
      <c r="CC50" s="1226"/>
      <c r="CD50" s="1226"/>
      <c r="CE50" s="1226"/>
      <c r="CF50" s="1226" t="s">
        <v>528</v>
      </c>
      <c r="CG50" s="1226"/>
      <c r="CH50" s="1226"/>
      <c r="CI50" s="1226"/>
      <c r="CJ50" s="1226"/>
      <c r="CK50" s="1226"/>
      <c r="CL50" s="1226"/>
      <c r="CM50" s="1226"/>
      <c r="CN50" s="1226" t="s">
        <v>529</v>
      </c>
      <c r="CO50" s="1226"/>
      <c r="CP50" s="1226"/>
      <c r="CQ50" s="1226"/>
      <c r="CR50" s="1226"/>
      <c r="CS50" s="1226"/>
      <c r="CT50" s="1226"/>
      <c r="CU50" s="1226"/>
      <c r="CV50" s="1226" t="s">
        <v>530</v>
      </c>
      <c r="CW50" s="1226"/>
      <c r="CX50" s="1226"/>
      <c r="CY50" s="1226"/>
      <c r="CZ50" s="1226"/>
      <c r="DA50" s="1226"/>
      <c r="DB50" s="1226"/>
      <c r="DC50" s="1226"/>
    </row>
    <row r="51" spans="1:109" ht="13.5" customHeight="1" x14ac:dyDescent="0.15">
      <c r="B51" s="1218"/>
      <c r="G51" s="1233"/>
      <c r="H51" s="1233"/>
      <c r="I51" s="1265"/>
      <c r="J51" s="1265"/>
      <c r="K51" s="1232"/>
      <c r="L51" s="1232"/>
      <c r="M51" s="1232"/>
      <c r="N51" s="1232"/>
      <c r="AM51" s="1231"/>
      <c r="AN51" s="1225" t="s">
        <v>564</v>
      </c>
      <c r="AO51" s="1225"/>
      <c r="AP51" s="1225"/>
      <c r="AQ51" s="1225"/>
      <c r="AR51" s="1225"/>
      <c r="AS51" s="1225"/>
      <c r="AT51" s="1225"/>
      <c r="AU51" s="1225"/>
      <c r="AV51" s="1225"/>
      <c r="AW51" s="1225"/>
      <c r="AX51" s="1225"/>
      <c r="AY51" s="1225"/>
      <c r="AZ51" s="1225"/>
      <c r="BA51" s="1225"/>
      <c r="BB51" s="1225" t="s">
        <v>562</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5" x14ac:dyDescent="0.15">
      <c r="B52" s="1218"/>
      <c r="G52" s="1233"/>
      <c r="H52" s="1233"/>
      <c r="I52" s="1265"/>
      <c r="J52" s="1265"/>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52"/>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568</v>
      </c>
      <c r="BC53" s="1225"/>
      <c r="BD53" s="1225"/>
      <c r="BE53" s="1225"/>
      <c r="BF53" s="1225"/>
      <c r="BG53" s="1225"/>
      <c r="BH53" s="1225"/>
      <c r="BI53" s="1225"/>
      <c r="BJ53" s="1225"/>
      <c r="BK53" s="1225"/>
      <c r="BL53" s="1225"/>
      <c r="BM53" s="1225"/>
      <c r="BN53" s="1225"/>
      <c r="BO53" s="1225"/>
      <c r="BP53" s="1224">
        <v>36.9</v>
      </c>
      <c r="BQ53" s="1224"/>
      <c r="BR53" s="1224"/>
      <c r="BS53" s="1224"/>
      <c r="BT53" s="1224"/>
      <c r="BU53" s="1224"/>
      <c r="BV53" s="1224"/>
      <c r="BW53" s="1224"/>
      <c r="BX53" s="1224">
        <v>42.2</v>
      </c>
      <c r="BY53" s="1224"/>
      <c r="BZ53" s="1224"/>
      <c r="CA53" s="1224"/>
      <c r="CB53" s="1224"/>
      <c r="CC53" s="1224"/>
      <c r="CD53" s="1224"/>
      <c r="CE53" s="1224"/>
      <c r="CF53" s="1224">
        <v>43.3</v>
      </c>
      <c r="CG53" s="1224"/>
      <c r="CH53" s="1224"/>
      <c r="CI53" s="1224"/>
      <c r="CJ53" s="1224"/>
      <c r="CK53" s="1224"/>
      <c r="CL53" s="1224"/>
      <c r="CM53" s="1224"/>
      <c r="CN53" s="1224">
        <v>42.4</v>
      </c>
      <c r="CO53" s="1224"/>
      <c r="CP53" s="1224"/>
      <c r="CQ53" s="1224"/>
      <c r="CR53" s="1224"/>
      <c r="CS53" s="1224"/>
      <c r="CT53" s="1224"/>
      <c r="CU53" s="1224"/>
      <c r="CV53" s="1224">
        <v>44</v>
      </c>
      <c r="CW53" s="1224"/>
      <c r="CX53" s="1224"/>
      <c r="CY53" s="1224"/>
      <c r="CZ53" s="1224"/>
      <c r="DA53" s="1224"/>
      <c r="DB53" s="1224"/>
      <c r="DC53" s="1224"/>
    </row>
    <row r="54" spans="1:109" ht="13.5" x14ac:dyDescent="0.15">
      <c r="A54" s="1252"/>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52"/>
      <c r="B55" s="1218"/>
      <c r="G55" s="1229"/>
      <c r="H55" s="1229"/>
      <c r="I55" s="1229"/>
      <c r="J55" s="1229"/>
      <c r="K55" s="1232"/>
      <c r="L55" s="1232"/>
      <c r="M55" s="1232"/>
      <c r="N55" s="1232"/>
      <c r="AN55" s="1226" t="s">
        <v>563</v>
      </c>
      <c r="AO55" s="1226"/>
      <c r="AP55" s="1226"/>
      <c r="AQ55" s="1226"/>
      <c r="AR55" s="1226"/>
      <c r="AS55" s="1226"/>
      <c r="AT55" s="1226"/>
      <c r="AU55" s="1226"/>
      <c r="AV55" s="1226"/>
      <c r="AW55" s="1226"/>
      <c r="AX55" s="1226"/>
      <c r="AY55" s="1226"/>
      <c r="AZ55" s="1226"/>
      <c r="BA55" s="1226"/>
      <c r="BB55" s="1225" t="s">
        <v>562</v>
      </c>
      <c r="BC55" s="1225"/>
      <c r="BD55" s="1225"/>
      <c r="BE55" s="1225"/>
      <c r="BF55" s="1225"/>
      <c r="BG55" s="1225"/>
      <c r="BH55" s="1225"/>
      <c r="BI55" s="1225"/>
      <c r="BJ55" s="1225"/>
      <c r="BK55" s="1225"/>
      <c r="BL55" s="1225"/>
      <c r="BM55" s="1225"/>
      <c r="BN55" s="1225"/>
      <c r="BO55" s="1225"/>
      <c r="BP55" s="1224">
        <v>0</v>
      </c>
      <c r="BQ55" s="1224"/>
      <c r="BR55" s="1224"/>
      <c r="BS55" s="1224"/>
      <c r="BT55" s="1224"/>
      <c r="BU55" s="1224"/>
      <c r="BV55" s="1224"/>
      <c r="BW55" s="1224"/>
      <c r="BX55" s="1224">
        <v>0</v>
      </c>
      <c r="BY55" s="1224"/>
      <c r="BZ55" s="1224"/>
      <c r="CA55" s="1224"/>
      <c r="CB55" s="1224"/>
      <c r="CC55" s="1224"/>
      <c r="CD55" s="1224"/>
      <c r="CE55" s="1224"/>
      <c r="CF55" s="1224">
        <v>0</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5" x14ac:dyDescent="0.15">
      <c r="A56" s="1252"/>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2" customFormat="1" ht="13.5" x14ac:dyDescent="0.15">
      <c r="B57" s="1258"/>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568</v>
      </c>
      <c r="BC57" s="1225"/>
      <c r="BD57" s="1225"/>
      <c r="BE57" s="1225"/>
      <c r="BF57" s="1225"/>
      <c r="BG57" s="1225"/>
      <c r="BH57" s="1225"/>
      <c r="BI57" s="1225"/>
      <c r="BJ57" s="1225"/>
      <c r="BK57" s="1225"/>
      <c r="BL57" s="1225"/>
      <c r="BM57" s="1225"/>
      <c r="BN57" s="1225"/>
      <c r="BO57" s="1225"/>
      <c r="BP57" s="1224">
        <v>60.2</v>
      </c>
      <c r="BQ57" s="1224"/>
      <c r="BR57" s="1224"/>
      <c r="BS57" s="1224"/>
      <c r="BT57" s="1224"/>
      <c r="BU57" s="1224"/>
      <c r="BV57" s="1224"/>
      <c r="BW57" s="1224"/>
      <c r="BX57" s="1224">
        <v>61</v>
      </c>
      <c r="BY57" s="1224"/>
      <c r="BZ57" s="1224"/>
      <c r="CA57" s="1224"/>
      <c r="CB57" s="1224"/>
      <c r="CC57" s="1224"/>
      <c r="CD57" s="1224"/>
      <c r="CE57" s="1224"/>
      <c r="CF57" s="1224">
        <v>62.2</v>
      </c>
      <c r="CG57" s="1224"/>
      <c r="CH57" s="1224"/>
      <c r="CI57" s="1224"/>
      <c r="CJ57" s="1224"/>
      <c r="CK57" s="1224"/>
      <c r="CL57" s="1224"/>
      <c r="CM57" s="1224"/>
      <c r="CN57" s="1224">
        <v>63.6</v>
      </c>
      <c r="CO57" s="1224"/>
      <c r="CP57" s="1224"/>
      <c r="CQ57" s="1224"/>
      <c r="CR57" s="1224"/>
      <c r="CS57" s="1224"/>
      <c r="CT57" s="1224"/>
      <c r="CU57" s="1224"/>
      <c r="CV57" s="1224">
        <v>65.900000000000006</v>
      </c>
      <c r="CW57" s="1224"/>
      <c r="CX57" s="1224"/>
      <c r="CY57" s="1224"/>
      <c r="CZ57" s="1224"/>
      <c r="DA57" s="1224"/>
      <c r="DB57" s="1224"/>
      <c r="DC57" s="1224"/>
      <c r="DD57" s="1263"/>
      <c r="DE57" s="1258"/>
    </row>
    <row r="58" spans="1:109" s="1252" customFormat="1" ht="13.5" x14ac:dyDescent="0.15">
      <c r="A58" s="1217"/>
      <c r="B58" s="1258"/>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3"/>
      <c r="DE58" s="1258"/>
    </row>
    <row r="59" spans="1:109" s="1252" customFormat="1" ht="13.5" x14ac:dyDescent="0.15">
      <c r="A59" s="1217"/>
      <c r="B59" s="1258"/>
      <c r="K59" s="1264"/>
      <c r="L59" s="1264"/>
      <c r="M59" s="1264"/>
      <c r="N59" s="1264"/>
      <c r="AQ59" s="1264"/>
      <c r="AR59" s="1264"/>
      <c r="AS59" s="1264"/>
      <c r="AT59" s="1264"/>
      <c r="BC59" s="1264"/>
      <c r="BD59" s="1264"/>
      <c r="BE59" s="1264"/>
      <c r="BF59" s="1264"/>
      <c r="BO59" s="1264"/>
      <c r="BP59" s="1264"/>
      <c r="BQ59" s="1264"/>
      <c r="BR59" s="1264"/>
      <c r="CA59" s="1264"/>
      <c r="CB59" s="1264"/>
      <c r="CC59" s="1264"/>
      <c r="CD59" s="1264"/>
      <c r="CM59" s="1264"/>
      <c r="CN59" s="1264"/>
      <c r="CO59" s="1264"/>
      <c r="CP59" s="1264"/>
      <c r="CY59" s="1264"/>
      <c r="CZ59" s="1264"/>
      <c r="DA59" s="1264"/>
      <c r="DB59" s="1264"/>
      <c r="DC59" s="1264"/>
      <c r="DD59" s="1263"/>
      <c r="DE59" s="1258"/>
    </row>
    <row r="60" spans="1:109" s="1252" customFormat="1" ht="13.5" x14ac:dyDescent="0.15">
      <c r="A60" s="1217"/>
      <c r="B60" s="1258"/>
      <c r="K60" s="1264"/>
      <c r="L60" s="1264"/>
      <c r="M60" s="1264"/>
      <c r="N60" s="1264"/>
      <c r="AQ60" s="1264"/>
      <c r="AR60" s="1264"/>
      <c r="AS60" s="1264"/>
      <c r="AT60" s="1264"/>
      <c r="BC60" s="1264"/>
      <c r="BD60" s="1264"/>
      <c r="BE60" s="1264"/>
      <c r="BF60" s="1264"/>
      <c r="BO60" s="1264"/>
      <c r="BP60" s="1264"/>
      <c r="BQ60" s="1264"/>
      <c r="BR60" s="1264"/>
      <c r="CA60" s="1264"/>
      <c r="CB60" s="1264"/>
      <c r="CC60" s="1264"/>
      <c r="CD60" s="1264"/>
      <c r="CM60" s="1264"/>
      <c r="CN60" s="1264"/>
      <c r="CO60" s="1264"/>
      <c r="CP60" s="1264"/>
      <c r="CY60" s="1264"/>
      <c r="CZ60" s="1264"/>
      <c r="DA60" s="1264"/>
      <c r="DB60" s="1264"/>
      <c r="DC60" s="1264"/>
      <c r="DD60" s="1263"/>
      <c r="DE60" s="1258"/>
    </row>
    <row r="61" spans="1:109" s="1252" customFormat="1" ht="13.5" x14ac:dyDescent="0.15">
      <c r="A61" s="1217"/>
      <c r="B61" s="1262"/>
      <c r="C61" s="1261"/>
      <c r="D61" s="1261"/>
      <c r="E61" s="1261"/>
      <c r="F61" s="1261"/>
      <c r="G61" s="1261"/>
      <c r="H61" s="1261"/>
      <c r="I61" s="1261"/>
      <c r="J61" s="1261"/>
      <c r="K61" s="1261"/>
      <c r="L61" s="1261"/>
      <c r="M61" s="1260"/>
      <c r="N61" s="1260"/>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0"/>
      <c r="AT61" s="1260"/>
      <c r="AU61" s="1261"/>
      <c r="AV61" s="1261"/>
      <c r="AW61" s="1261"/>
      <c r="AX61" s="1261"/>
      <c r="AY61" s="1261"/>
      <c r="AZ61" s="1261"/>
      <c r="BA61" s="1261"/>
      <c r="BB61" s="1261"/>
      <c r="BC61" s="1261"/>
      <c r="BD61" s="1261"/>
      <c r="BE61" s="1260"/>
      <c r="BF61" s="1260"/>
      <c r="BG61" s="1261"/>
      <c r="BH61" s="1261"/>
      <c r="BI61" s="1261"/>
      <c r="BJ61" s="1261"/>
      <c r="BK61" s="1261"/>
      <c r="BL61" s="1261"/>
      <c r="BM61" s="1261"/>
      <c r="BN61" s="1261"/>
      <c r="BO61" s="1261"/>
      <c r="BP61" s="1261"/>
      <c r="BQ61" s="1260"/>
      <c r="BR61" s="1260"/>
      <c r="BS61" s="1261"/>
      <c r="BT61" s="1261"/>
      <c r="BU61" s="1261"/>
      <c r="BV61" s="1261"/>
      <c r="BW61" s="1261"/>
      <c r="BX61" s="1261"/>
      <c r="BY61" s="1261"/>
      <c r="BZ61" s="1261"/>
      <c r="CA61" s="1261"/>
      <c r="CB61" s="1261"/>
      <c r="CC61" s="1260"/>
      <c r="CD61" s="1260"/>
      <c r="CE61" s="1261"/>
      <c r="CF61" s="1261"/>
      <c r="CG61" s="1261"/>
      <c r="CH61" s="1261"/>
      <c r="CI61" s="1261"/>
      <c r="CJ61" s="1261"/>
      <c r="CK61" s="1261"/>
      <c r="CL61" s="1261"/>
      <c r="CM61" s="1261"/>
      <c r="CN61" s="1261"/>
      <c r="CO61" s="1260"/>
      <c r="CP61" s="1260"/>
      <c r="CQ61" s="1261"/>
      <c r="CR61" s="1261"/>
      <c r="CS61" s="1261"/>
      <c r="CT61" s="1261"/>
      <c r="CU61" s="1261"/>
      <c r="CV61" s="1261"/>
      <c r="CW61" s="1261"/>
      <c r="CX61" s="1261"/>
      <c r="CY61" s="1261"/>
      <c r="CZ61" s="1261"/>
      <c r="DA61" s="1260"/>
      <c r="DB61" s="1260"/>
      <c r="DC61" s="1260"/>
      <c r="DD61" s="1259"/>
      <c r="DE61" s="1258"/>
    </row>
    <row r="62" spans="1:109" ht="13.5" x14ac:dyDescent="0.15">
      <c r="B62" s="1257"/>
      <c r="C62" s="1257"/>
      <c r="D62" s="1257"/>
      <c r="E62" s="1257"/>
      <c r="F62" s="1257"/>
      <c r="G62" s="1257"/>
      <c r="H62" s="1257"/>
      <c r="I62" s="1257"/>
      <c r="J62" s="1257"/>
      <c r="K62" s="1257"/>
      <c r="L62" s="1257"/>
      <c r="M62" s="1257"/>
      <c r="N62" s="1257"/>
      <c r="O62" s="1257"/>
      <c r="P62" s="1257"/>
      <c r="Q62" s="1257"/>
      <c r="R62" s="1257"/>
      <c r="S62" s="1257"/>
      <c r="T62" s="1257"/>
      <c r="U62" s="1257"/>
      <c r="V62" s="1257"/>
      <c r="W62" s="1257"/>
      <c r="X62" s="1257"/>
      <c r="Y62" s="1257"/>
      <c r="Z62" s="1257"/>
      <c r="AA62" s="1257"/>
      <c r="AB62" s="1257"/>
      <c r="AC62" s="1257"/>
      <c r="AD62" s="1257"/>
      <c r="AE62" s="1257"/>
      <c r="AF62" s="1257"/>
      <c r="AG62" s="1257"/>
      <c r="AH62" s="1257"/>
      <c r="AI62" s="1257"/>
      <c r="AJ62" s="1257"/>
      <c r="AK62" s="1257"/>
      <c r="AL62" s="1257"/>
      <c r="AM62" s="1257"/>
      <c r="AN62" s="1257"/>
      <c r="AO62" s="1257"/>
      <c r="AP62" s="1257"/>
      <c r="AQ62" s="1257"/>
      <c r="AR62" s="1257"/>
      <c r="AS62" s="1257"/>
      <c r="AT62" s="1257"/>
      <c r="AU62" s="1257"/>
      <c r="AV62" s="1257"/>
      <c r="AW62" s="1257"/>
      <c r="AX62" s="1257"/>
      <c r="AY62" s="1257"/>
      <c r="AZ62" s="1257"/>
      <c r="BA62" s="1257"/>
      <c r="BB62" s="1257"/>
      <c r="BC62" s="1257"/>
      <c r="BD62" s="1257"/>
      <c r="BE62" s="1257"/>
      <c r="BF62" s="1257"/>
      <c r="BG62" s="1257"/>
      <c r="BH62" s="1257"/>
      <c r="BI62" s="1257"/>
      <c r="BJ62" s="1257"/>
      <c r="BK62" s="1257"/>
      <c r="BL62" s="1257"/>
      <c r="BM62" s="1257"/>
      <c r="BN62" s="1257"/>
      <c r="BO62" s="1257"/>
      <c r="BP62" s="1257"/>
      <c r="BQ62" s="1257"/>
      <c r="BR62" s="1257"/>
      <c r="BS62" s="1257"/>
      <c r="BT62" s="1257"/>
      <c r="BU62" s="1257"/>
      <c r="BV62" s="1257"/>
      <c r="BW62" s="1257"/>
      <c r="BX62" s="1257"/>
      <c r="BY62" s="1257"/>
      <c r="BZ62" s="1257"/>
      <c r="CA62" s="1257"/>
      <c r="CB62" s="1257"/>
      <c r="CC62" s="1257"/>
      <c r="CD62" s="1257"/>
      <c r="CE62" s="1257"/>
      <c r="CF62" s="1257"/>
      <c r="CG62" s="1257"/>
      <c r="CH62" s="1257"/>
      <c r="CI62" s="1257"/>
      <c r="CJ62" s="1257"/>
      <c r="CK62" s="1257"/>
      <c r="CL62" s="1257"/>
      <c r="CM62" s="1257"/>
      <c r="CN62" s="1257"/>
      <c r="CO62" s="1257"/>
      <c r="CP62" s="1257"/>
      <c r="CQ62" s="1257"/>
      <c r="CR62" s="1257"/>
      <c r="CS62" s="1257"/>
      <c r="CT62" s="1257"/>
      <c r="CU62" s="1257"/>
      <c r="CV62" s="1257"/>
      <c r="CW62" s="1257"/>
      <c r="CX62" s="1257"/>
      <c r="CY62" s="1257"/>
      <c r="CZ62" s="1257"/>
      <c r="DA62" s="1257"/>
      <c r="DB62" s="1257"/>
      <c r="DC62" s="1257"/>
      <c r="DD62" s="1257"/>
      <c r="DE62" s="1217"/>
    </row>
    <row r="63" spans="1:109" ht="17.25" x14ac:dyDescent="0.15">
      <c r="B63" s="1256" t="s">
        <v>567</v>
      </c>
    </row>
    <row r="64" spans="1:109" ht="13.5" x14ac:dyDescent="0.15">
      <c r="B64" s="1218"/>
      <c r="G64" s="1253"/>
      <c r="I64" s="1255"/>
      <c r="J64" s="1255"/>
      <c r="K64" s="1255"/>
      <c r="L64" s="1255"/>
      <c r="M64" s="1255"/>
      <c r="N64" s="1254"/>
      <c r="AM64" s="1253"/>
      <c r="AN64" s="1253" t="s">
        <v>566</v>
      </c>
      <c r="AP64" s="1252"/>
      <c r="AQ64" s="1252"/>
      <c r="AR64" s="1252"/>
      <c r="AY64" s="1253"/>
      <c r="BA64" s="1252"/>
      <c r="BB64" s="1252"/>
      <c r="BC64" s="1252"/>
      <c r="BK64" s="1253"/>
      <c r="BM64" s="1252"/>
      <c r="BN64" s="1252"/>
      <c r="BO64" s="1252"/>
      <c r="BW64" s="1253"/>
      <c r="BY64" s="1252"/>
      <c r="BZ64" s="1252"/>
      <c r="CA64" s="1252"/>
      <c r="CI64" s="1253"/>
      <c r="CK64" s="1252"/>
      <c r="CL64" s="1252"/>
      <c r="CM64" s="1252"/>
      <c r="CU64" s="1253"/>
      <c r="CW64" s="1252"/>
      <c r="CX64" s="1252"/>
      <c r="CY64" s="1252"/>
    </row>
    <row r="65" spans="2:107" ht="13.5" x14ac:dyDescent="0.15">
      <c r="B65" s="1218"/>
      <c r="AN65" s="1274" t="s">
        <v>571</v>
      </c>
      <c r="AO65" s="1275"/>
      <c r="AP65" s="1275"/>
      <c r="AQ65" s="1275"/>
      <c r="AR65" s="1275"/>
      <c r="AS65" s="1275"/>
      <c r="AT65" s="1275"/>
      <c r="AU65" s="1275"/>
      <c r="AV65" s="1275"/>
      <c r="AW65" s="1275"/>
      <c r="AX65" s="1275"/>
      <c r="AY65" s="1275"/>
      <c r="AZ65" s="1275"/>
      <c r="BA65" s="1275"/>
      <c r="BB65" s="1275"/>
      <c r="BC65" s="1275"/>
      <c r="BD65" s="1275"/>
      <c r="BE65" s="1275"/>
      <c r="BF65" s="1275"/>
      <c r="BG65" s="1275"/>
      <c r="BH65" s="1275"/>
      <c r="BI65" s="1275"/>
      <c r="BJ65" s="1275"/>
      <c r="BK65" s="1275"/>
      <c r="BL65" s="1275"/>
      <c r="BM65" s="1275"/>
      <c r="BN65" s="1275"/>
      <c r="BO65" s="1275"/>
      <c r="BP65" s="1275"/>
      <c r="BQ65" s="1275"/>
      <c r="BR65" s="1275"/>
      <c r="BS65" s="1275"/>
      <c r="BT65" s="1275"/>
      <c r="BU65" s="1275"/>
      <c r="BV65" s="1275"/>
      <c r="BW65" s="1275"/>
      <c r="BX65" s="1275"/>
      <c r="BY65" s="1275"/>
      <c r="BZ65" s="1275"/>
      <c r="CA65" s="1275"/>
      <c r="CB65" s="1275"/>
      <c r="CC65" s="1275"/>
      <c r="CD65" s="1275"/>
      <c r="CE65" s="1275"/>
      <c r="CF65" s="1275"/>
      <c r="CG65" s="1275"/>
      <c r="CH65" s="1275"/>
      <c r="CI65" s="1275"/>
      <c r="CJ65" s="1275"/>
      <c r="CK65" s="1275"/>
      <c r="CL65" s="1275"/>
      <c r="CM65" s="1275"/>
      <c r="CN65" s="1275"/>
      <c r="CO65" s="1275"/>
      <c r="CP65" s="1275"/>
      <c r="CQ65" s="1275"/>
      <c r="CR65" s="1275"/>
      <c r="CS65" s="1275"/>
      <c r="CT65" s="1275"/>
      <c r="CU65" s="1275"/>
      <c r="CV65" s="1275"/>
      <c r="CW65" s="1275"/>
      <c r="CX65" s="1275"/>
      <c r="CY65" s="1275"/>
      <c r="CZ65" s="1275"/>
      <c r="DA65" s="1275"/>
      <c r="DB65" s="1275"/>
      <c r="DC65" s="1276"/>
    </row>
    <row r="66" spans="2:107" ht="13.5" x14ac:dyDescent="0.15">
      <c r="B66" s="1218"/>
      <c r="AN66" s="1277"/>
      <c r="AO66" s="1278"/>
      <c r="AP66" s="1278"/>
      <c r="AQ66" s="1278"/>
      <c r="AR66" s="1278"/>
      <c r="AS66" s="1278"/>
      <c r="AT66" s="1278"/>
      <c r="AU66" s="1278"/>
      <c r="AV66" s="1278"/>
      <c r="AW66" s="1278"/>
      <c r="AX66" s="1278"/>
      <c r="AY66" s="1278"/>
      <c r="AZ66" s="1278"/>
      <c r="BA66" s="1278"/>
      <c r="BB66" s="1278"/>
      <c r="BC66" s="1278"/>
      <c r="BD66" s="1278"/>
      <c r="BE66" s="1278"/>
      <c r="BF66" s="1278"/>
      <c r="BG66" s="1278"/>
      <c r="BH66" s="1278"/>
      <c r="BI66" s="1278"/>
      <c r="BJ66" s="1278"/>
      <c r="BK66" s="1278"/>
      <c r="BL66" s="1278"/>
      <c r="BM66" s="1278"/>
      <c r="BN66" s="1278"/>
      <c r="BO66" s="1278"/>
      <c r="BP66" s="1278"/>
      <c r="BQ66" s="1278"/>
      <c r="BR66" s="1278"/>
      <c r="BS66" s="1278"/>
      <c r="BT66" s="1278"/>
      <c r="BU66" s="1278"/>
      <c r="BV66" s="1278"/>
      <c r="BW66" s="1278"/>
      <c r="BX66" s="1278"/>
      <c r="BY66" s="1278"/>
      <c r="BZ66" s="1278"/>
      <c r="CA66" s="1278"/>
      <c r="CB66" s="1278"/>
      <c r="CC66" s="1278"/>
      <c r="CD66" s="1278"/>
      <c r="CE66" s="1278"/>
      <c r="CF66" s="1278"/>
      <c r="CG66" s="1278"/>
      <c r="CH66" s="1278"/>
      <c r="CI66" s="1278"/>
      <c r="CJ66" s="1278"/>
      <c r="CK66" s="1278"/>
      <c r="CL66" s="1278"/>
      <c r="CM66" s="1278"/>
      <c r="CN66" s="1278"/>
      <c r="CO66" s="1278"/>
      <c r="CP66" s="1278"/>
      <c r="CQ66" s="1278"/>
      <c r="CR66" s="1278"/>
      <c r="CS66" s="1278"/>
      <c r="CT66" s="1278"/>
      <c r="CU66" s="1278"/>
      <c r="CV66" s="1278"/>
      <c r="CW66" s="1278"/>
      <c r="CX66" s="1278"/>
      <c r="CY66" s="1278"/>
      <c r="CZ66" s="1278"/>
      <c r="DA66" s="1278"/>
      <c r="DB66" s="1278"/>
      <c r="DC66" s="1279"/>
    </row>
    <row r="67" spans="2:107" ht="13.5" x14ac:dyDescent="0.15">
      <c r="B67" s="1218"/>
      <c r="AN67" s="1277"/>
      <c r="AO67" s="1278"/>
      <c r="AP67" s="1278"/>
      <c r="AQ67" s="1278"/>
      <c r="AR67" s="1278"/>
      <c r="AS67" s="1278"/>
      <c r="AT67" s="1278"/>
      <c r="AU67" s="1278"/>
      <c r="AV67" s="1278"/>
      <c r="AW67" s="1278"/>
      <c r="AX67" s="1278"/>
      <c r="AY67" s="1278"/>
      <c r="AZ67" s="1278"/>
      <c r="BA67" s="1278"/>
      <c r="BB67" s="1278"/>
      <c r="BC67" s="1278"/>
      <c r="BD67" s="1278"/>
      <c r="BE67" s="1278"/>
      <c r="BF67" s="1278"/>
      <c r="BG67" s="1278"/>
      <c r="BH67" s="1278"/>
      <c r="BI67" s="1278"/>
      <c r="BJ67" s="1278"/>
      <c r="BK67" s="1278"/>
      <c r="BL67" s="1278"/>
      <c r="BM67" s="1278"/>
      <c r="BN67" s="1278"/>
      <c r="BO67" s="1278"/>
      <c r="BP67" s="1278"/>
      <c r="BQ67" s="1278"/>
      <c r="BR67" s="1278"/>
      <c r="BS67" s="1278"/>
      <c r="BT67" s="1278"/>
      <c r="BU67" s="1278"/>
      <c r="BV67" s="1278"/>
      <c r="BW67" s="1278"/>
      <c r="BX67" s="1278"/>
      <c r="BY67" s="1278"/>
      <c r="BZ67" s="1278"/>
      <c r="CA67" s="1278"/>
      <c r="CB67" s="1278"/>
      <c r="CC67" s="1278"/>
      <c r="CD67" s="1278"/>
      <c r="CE67" s="1278"/>
      <c r="CF67" s="1278"/>
      <c r="CG67" s="1278"/>
      <c r="CH67" s="1278"/>
      <c r="CI67" s="1278"/>
      <c r="CJ67" s="1278"/>
      <c r="CK67" s="1278"/>
      <c r="CL67" s="1278"/>
      <c r="CM67" s="1278"/>
      <c r="CN67" s="1278"/>
      <c r="CO67" s="1278"/>
      <c r="CP67" s="1278"/>
      <c r="CQ67" s="1278"/>
      <c r="CR67" s="1278"/>
      <c r="CS67" s="1278"/>
      <c r="CT67" s="1278"/>
      <c r="CU67" s="1278"/>
      <c r="CV67" s="1278"/>
      <c r="CW67" s="1278"/>
      <c r="CX67" s="1278"/>
      <c r="CY67" s="1278"/>
      <c r="CZ67" s="1278"/>
      <c r="DA67" s="1278"/>
      <c r="DB67" s="1278"/>
      <c r="DC67" s="1279"/>
    </row>
    <row r="68" spans="2:107" ht="13.5" x14ac:dyDescent="0.15">
      <c r="B68" s="1218"/>
      <c r="AN68" s="1277"/>
      <c r="AO68" s="1278"/>
      <c r="AP68" s="1278"/>
      <c r="AQ68" s="1278"/>
      <c r="AR68" s="1278"/>
      <c r="AS68" s="1278"/>
      <c r="AT68" s="1278"/>
      <c r="AU68" s="1278"/>
      <c r="AV68" s="1278"/>
      <c r="AW68" s="1278"/>
      <c r="AX68" s="1278"/>
      <c r="AY68" s="1278"/>
      <c r="AZ68" s="1278"/>
      <c r="BA68" s="1278"/>
      <c r="BB68" s="1278"/>
      <c r="BC68" s="1278"/>
      <c r="BD68" s="1278"/>
      <c r="BE68" s="1278"/>
      <c r="BF68" s="1278"/>
      <c r="BG68" s="1278"/>
      <c r="BH68" s="1278"/>
      <c r="BI68" s="1278"/>
      <c r="BJ68" s="1278"/>
      <c r="BK68" s="1278"/>
      <c r="BL68" s="1278"/>
      <c r="BM68" s="1278"/>
      <c r="BN68" s="1278"/>
      <c r="BO68" s="1278"/>
      <c r="BP68" s="1278"/>
      <c r="BQ68" s="1278"/>
      <c r="BR68" s="1278"/>
      <c r="BS68" s="1278"/>
      <c r="BT68" s="1278"/>
      <c r="BU68" s="1278"/>
      <c r="BV68" s="1278"/>
      <c r="BW68" s="1278"/>
      <c r="BX68" s="1278"/>
      <c r="BY68" s="1278"/>
      <c r="BZ68" s="1278"/>
      <c r="CA68" s="1278"/>
      <c r="CB68" s="1278"/>
      <c r="CC68" s="1278"/>
      <c r="CD68" s="1278"/>
      <c r="CE68" s="1278"/>
      <c r="CF68" s="1278"/>
      <c r="CG68" s="1278"/>
      <c r="CH68" s="1278"/>
      <c r="CI68" s="1278"/>
      <c r="CJ68" s="1278"/>
      <c r="CK68" s="1278"/>
      <c r="CL68" s="1278"/>
      <c r="CM68" s="1278"/>
      <c r="CN68" s="1278"/>
      <c r="CO68" s="1278"/>
      <c r="CP68" s="1278"/>
      <c r="CQ68" s="1278"/>
      <c r="CR68" s="1278"/>
      <c r="CS68" s="1278"/>
      <c r="CT68" s="1278"/>
      <c r="CU68" s="1278"/>
      <c r="CV68" s="1278"/>
      <c r="CW68" s="1278"/>
      <c r="CX68" s="1278"/>
      <c r="CY68" s="1278"/>
      <c r="CZ68" s="1278"/>
      <c r="DA68" s="1278"/>
      <c r="DB68" s="1278"/>
      <c r="DC68" s="1279"/>
    </row>
    <row r="69" spans="2:107" ht="13.5" x14ac:dyDescent="0.15">
      <c r="B69" s="1218"/>
      <c r="AN69" s="1280"/>
      <c r="AO69" s="1281"/>
      <c r="AP69" s="1281"/>
      <c r="AQ69" s="1281"/>
      <c r="AR69" s="1281"/>
      <c r="AS69" s="1281"/>
      <c r="AT69" s="1281"/>
      <c r="AU69" s="1281"/>
      <c r="AV69" s="1281"/>
      <c r="AW69" s="1281"/>
      <c r="AX69" s="1281"/>
      <c r="AY69" s="1281"/>
      <c r="AZ69" s="1281"/>
      <c r="BA69" s="1281"/>
      <c r="BB69" s="1281"/>
      <c r="BC69" s="1281"/>
      <c r="BD69" s="1281"/>
      <c r="BE69" s="1281"/>
      <c r="BF69" s="1281"/>
      <c r="BG69" s="1281"/>
      <c r="BH69" s="1281"/>
      <c r="BI69" s="1281"/>
      <c r="BJ69" s="1281"/>
      <c r="BK69" s="1281"/>
      <c r="BL69" s="1281"/>
      <c r="BM69" s="1281"/>
      <c r="BN69" s="1281"/>
      <c r="BO69" s="1281"/>
      <c r="BP69" s="1281"/>
      <c r="BQ69" s="1281"/>
      <c r="BR69" s="1281"/>
      <c r="BS69" s="1281"/>
      <c r="BT69" s="1281"/>
      <c r="BU69" s="1281"/>
      <c r="BV69" s="1281"/>
      <c r="BW69" s="1281"/>
      <c r="BX69" s="1281"/>
      <c r="BY69" s="1281"/>
      <c r="BZ69" s="1281"/>
      <c r="CA69" s="1281"/>
      <c r="CB69" s="1281"/>
      <c r="CC69" s="1281"/>
      <c r="CD69" s="1281"/>
      <c r="CE69" s="1281"/>
      <c r="CF69" s="1281"/>
      <c r="CG69" s="1281"/>
      <c r="CH69" s="1281"/>
      <c r="CI69" s="1281"/>
      <c r="CJ69" s="1281"/>
      <c r="CK69" s="1281"/>
      <c r="CL69" s="1281"/>
      <c r="CM69" s="1281"/>
      <c r="CN69" s="1281"/>
      <c r="CO69" s="1281"/>
      <c r="CP69" s="1281"/>
      <c r="CQ69" s="1281"/>
      <c r="CR69" s="1281"/>
      <c r="CS69" s="1281"/>
      <c r="CT69" s="1281"/>
      <c r="CU69" s="1281"/>
      <c r="CV69" s="1281"/>
      <c r="CW69" s="1281"/>
      <c r="CX69" s="1281"/>
      <c r="CY69" s="1281"/>
      <c r="CZ69" s="1281"/>
      <c r="DA69" s="1281"/>
      <c r="DB69" s="1281"/>
      <c r="DC69" s="1282"/>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565</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526</v>
      </c>
      <c r="BQ72" s="1226"/>
      <c r="BR72" s="1226"/>
      <c r="BS72" s="1226"/>
      <c r="BT72" s="1226"/>
      <c r="BU72" s="1226"/>
      <c r="BV72" s="1226"/>
      <c r="BW72" s="1226"/>
      <c r="BX72" s="1226" t="s">
        <v>527</v>
      </c>
      <c r="BY72" s="1226"/>
      <c r="BZ72" s="1226"/>
      <c r="CA72" s="1226"/>
      <c r="CB72" s="1226"/>
      <c r="CC72" s="1226"/>
      <c r="CD72" s="1226"/>
      <c r="CE72" s="1226"/>
      <c r="CF72" s="1226" t="s">
        <v>528</v>
      </c>
      <c r="CG72" s="1226"/>
      <c r="CH72" s="1226"/>
      <c r="CI72" s="1226"/>
      <c r="CJ72" s="1226"/>
      <c r="CK72" s="1226"/>
      <c r="CL72" s="1226"/>
      <c r="CM72" s="1226"/>
      <c r="CN72" s="1226" t="s">
        <v>529</v>
      </c>
      <c r="CO72" s="1226"/>
      <c r="CP72" s="1226"/>
      <c r="CQ72" s="1226"/>
      <c r="CR72" s="1226"/>
      <c r="CS72" s="1226"/>
      <c r="CT72" s="1226"/>
      <c r="CU72" s="1226"/>
      <c r="CV72" s="1226" t="s">
        <v>530</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564</v>
      </c>
      <c r="AO73" s="1225"/>
      <c r="AP73" s="1225"/>
      <c r="AQ73" s="1225"/>
      <c r="AR73" s="1225"/>
      <c r="AS73" s="1225"/>
      <c r="AT73" s="1225"/>
      <c r="AU73" s="1225"/>
      <c r="AV73" s="1225"/>
      <c r="AW73" s="1225"/>
      <c r="AX73" s="1225"/>
      <c r="AY73" s="1225"/>
      <c r="AZ73" s="1225"/>
      <c r="BA73" s="1225"/>
      <c r="BB73" s="1225" t="s">
        <v>562</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561</v>
      </c>
      <c r="BC75" s="1225"/>
      <c r="BD75" s="1225"/>
      <c r="BE75" s="1225"/>
      <c r="BF75" s="1225"/>
      <c r="BG75" s="1225"/>
      <c r="BH75" s="1225"/>
      <c r="BI75" s="1225"/>
      <c r="BJ75" s="1225"/>
      <c r="BK75" s="1225"/>
      <c r="BL75" s="1225"/>
      <c r="BM75" s="1225"/>
      <c r="BN75" s="1225"/>
      <c r="BO75" s="1225"/>
      <c r="BP75" s="1224">
        <v>7.2</v>
      </c>
      <c r="BQ75" s="1224"/>
      <c r="BR75" s="1224"/>
      <c r="BS75" s="1224"/>
      <c r="BT75" s="1224"/>
      <c r="BU75" s="1224"/>
      <c r="BV75" s="1224"/>
      <c r="BW75" s="1224"/>
      <c r="BX75" s="1224">
        <v>8.3000000000000007</v>
      </c>
      <c r="BY75" s="1224"/>
      <c r="BZ75" s="1224"/>
      <c r="CA75" s="1224"/>
      <c r="CB75" s="1224"/>
      <c r="CC75" s="1224"/>
      <c r="CD75" s="1224"/>
      <c r="CE75" s="1224"/>
      <c r="CF75" s="1224">
        <v>8.6</v>
      </c>
      <c r="CG75" s="1224"/>
      <c r="CH75" s="1224"/>
      <c r="CI75" s="1224"/>
      <c r="CJ75" s="1224"/>
      <c r="CK75" s="1224"/>
      <c r="CL75" s="1224"/>
      <c r="CM75" s="1224"/>
      <c r="CN75" s="1224">
        <v>8.3000000000000007</v>
      </c>
      <c r="CO75" s="1224"/>
      <c r="CP75" s="1224"/>
      <c r="CQ75" s="1224"/>
      <c r="CR75" s="1224"/>
      <c r="CS75" s="1224"/>
      <c r="CT75" s="1224"/>
      <c r="CU75" s="1224"/>
      <c r="CV75" s="1224">
        <v>8.1</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563</v>
      </c>
      <c r="AO77" s="1226"/>
      <c r="AP77" s="1226"/>
      <c r="AQ77" s="1226"/>
      <c r="AR77" s="1226"/>
      <c r="AS77" s="1226"/>
      <c r="AT77" s="1226"/>
      <c r="AU77" s="1226"/>
      <c r="AV77" s="1226"/>
      <c r="AW77" s="1226"/>
      <c r="AX77" s="1226"/>
      <c r="AY77" s="1226"/>
      <c r="AZ77" s="1226"/>
      <c r="BA77" s="1226"/>
      <c r="BB77" s="1225" t="s">
        <v>562</v>
      </c>
      <c r="BC77" s="1225"/>
      <c r="BD77" s="1225"/>
      <c r="BE77" s="1225"/>
      <c r="BF77" s="1225"/>
      <c r="BG77" s="1225"/>
      <c r="BH77" s="1225"/>
      <c r="BI77" s="1225"/>
      <c r="BJ77" s="1225"/>
      <c r="BK77" s="1225"/>
      <c r="BL77" s="1225"/>
      <c r="BM77" s="1225"/>
      <c r="BN77" s="1225"/>
      <c r="BO77" s="1225"/>
      <c r="BP77" s="1224">
        <v>0</v>
      </c>
      <c r="BQ77" s="1224"/>
      <c r="BR77" s="1224"/>
      <c r="BS77" s="1224"/>
      <c r="BT77" s="1224"/>
      <c r="BU77" s="1224"/>
      <c r="BV77" s="1224"/>
      <c r="BW77" s="1224"/>
      <c r="BX77" s="1224">
        <v>0</v>
      </c>
      <c r="BY77" s="1224"/>
      <c r="BZ77" s="1224"/>
      <c r="CA77" s="1224"/>
      <c r="CB77" s="1224"/>
      <c r="CC77" s="1224"/>
      <c r="CD77" s="1224"/>
      <c r="CE77" s="1224"/>
      <c r="CF77" s="1224">
        <v>0</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561</v>
      </c>
      <c r="BC79" s="1225"/>
      <c r="BD79" s="1225"/>
      <c r="BE79" s="1225"/>
      <c r="BF79" s="1225"/>
      <c r="BG79" s="1225"/>
      <c r="BH79" s="1225"/>
      <c r="BI79" s="1225"/>
      <c r="BJ79" s="1225"/>
      <c r="BK79" s="1225"/>
      <c r="BL79" s="1225"/>
      <c r="BM79" s="1225"/>
      <c r="BN79" s="1225"/>
      <c r="BO79" s="1225"/>
      <c r="BP79" s="1224">
        <v>7.3</v>
      </c>
      <c r="BQ79" s="1224"/>
      <c r="BR79" s="1224"/>
      <c r="BS79" s="1224"/>
      <c r="BT79" s="1224"/>
      <c r="BU79" s="1224"/>
      <c r="BV79" s="1224"/>
      <c r="BW79" s="1224"/>
      <c r="BX79" s="1224">
        <v>7.4</v>
      </c>
      <c r="BY79" s="1224"/>
      <c r="BZ79" s="1224"/>
      <c r="CA79" s="1224"/>
      <c r="CB79" s="1224"/>
      <c r="CC79" s="1224"/>
      <c r="CD79" s="1224"/>
      <c r="CE79" s="1224"/>
      <c r="CF79" s="1224">
        <v>7.5</v>
      </c>
      <c r="CG79" s="1224"/>
      <c r="CH79" s="1224"/>
      <c r="CI79" s="1224"/>
      <c r="CJ79" s="1224"/>
      <c r="CK79" s="1224"/>
      <c r="CL79" s="1224"/>
      <c r="CM79" s="1224"/>
      <c r="CN79" s="1224">
        <v>7.5</v>
      </c>
      <c r="CO79" s="1224"/>
      <c r="CP79" s="1224"/>
      <c r="CQ79" s="1224"/>
      <c r="CR79" s="1224"/>
      <c r="CS79" s="1224"/>
      <c r="CT79" s="1224"/>
      <c r="CU79" s="1224"/>
      <c r="CV79" s="1224">
        <v>7.7</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goas3395o/oBaBMKQWTuGqfJLvF28xOjkUB8rCOrT5SbnS/GXQl4FIOQC+SNwT3Ba/aHlXCLWYjxsXg67iXmrw==" saltValue="iKCk01r1+z2EBCV3AnCjTQ==" spinCount="100000" sheet="1" objects="1" scenarios="1" formatCells="0"/>
  <dataConsolidate/>
  <mergeCells count="112">
    <mergeCell ref="CF77:CM78"/>
    <mergeCell ref="CF79:CM80"/>
    <mergeCell ref="BP79:BW80"/>
    <mergeCell ref="BX79:CE80"/>
    <mergeCell ref="N77:N78"/>
    <mergeCell ref="AN77:BA80"/>
    <mergeCell ref="BB77:BO78"/>
    <mergeCell ref="BP77:BW78"/>
    <mergeCell ref="BX77:CE78"/>
    <mergeCell ref="CN79:CU80"/>
    <mergeCell ref="CV79:DC80"/>
    <mergeCell ref="CN77:CU78"/>
    <mergeCell ref="CV77:DC78"/>
    <mergeCell ref="I79:J80"/>
    <mergeCell ref="K79:K80"/>
    <mergeCell ref="L79:L80"/>
    <mergeCell ref="M79:M80"/>
    <mergeCell ref="N79:N80"/>
    <mergeCell ref="BB79:BO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L51:L52"/>
    <mergeCell ref="M51:M52"/>
    <mergeCell ref="N51:N52"/>
    <mergeCell ref="I57:J58"/>
    <mergeCell ref="K57:K58"/>
    <mergeCell ref="L57:L58"/>
    <mergeCell ref="M57:M58"/>
    <mergeCell ref="N57:N58"/>
    <mergeCell ref="AN51:BA54"/>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72BA0-6D38-4F14-9392-4EDDB2FE710C}">
  <sheetPr>
    <pageSetUpPr fitToPage="1"/>
  </sheetPr>
  <dimension ref="A1:DR125"/>
  <sheetViews>
    <sheetView showGridLines="0" topLeftCell="A2"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KpTBvgMCiMxm4zs3WGqJPqoOjoKVNkEN0Zcr9GH8Y9uzGdnIZ0h6r+5Np/4DogXh5APlDciHIL9MgPR7hIl2aA==" saltValue="zigCyP57qKuswaoAIarhv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9027C-2FC3-47E8-9615-746DC7B03A71}">
  <sheetPr>
    <pageSetUpPr fitToPage="1"/>
  </sheetPr>
  <dimension ref="A1:DR125"/>
  <sheetViews>
    <sheetView showGridLines="0" topLeftCell="A66" zoomScale="70" zoomScaleNormal="70" zoomScaleSheetLayoutView="55" workbookViewId="0">
      <selection activeCell="BJ103" sqref="BJ10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G1aL1/3/DqEeGPWJtRVb2iz7A0ANRhEKEqY51OalDVaoKwrfx3VXRwD/x0Hv9PDGNfckPie+N2xJbrnpDH7Z6w==" saltValue="Egtxy6NRt+nDMPZ1gftRj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671975</v>
      </c>
      <c r="E3" s="156"/>
      <c r="F3" s="157">
        <v>268375</v>
      </c>
      <c r="G3" s="158"/>
      <c r="H3" s="159"/>
    </row>
    <row r="4" spans="1:8" x14ac:dyDescent="0.15">
      <c r="A4" s="160"/>
      <c r="B4" s="161"/>
      <c r="C4" s="162"/>
      <c r="D4" s="163">
        <v>17977</v>
      </c>
      <c r="E4" s="164"/>
      <c r="F4" s="165">
        <v>119602</v>
      </c>
      <c r="G4" s="166"/>
      <c r="H4" s="167"/>
    </row>
    <row r="5" spans="1:8" x14ac:dyDescent="0.15">
      <c r="A5" s="148" t="s">
        <v>520</v>
      </c>
      <c r="B5" s="153"/>
      <c r="C5" s="154"/>
      <c r="D5" s="155">
        <v>176026</v>
      </c>
      <c r="E5" s="156"/>
      <c r="F5" s="157">
        <v>301035</v>
      </c>
      <c r="G5" s="158"/>
      <c r="H5" s="159"/>
    </row>
    <row r="6" spans="1:8" x14ac:dyDescent="0.15">
      <c r="A6" s="160"/>
      <c r="B6" s="161"/>
      <c r="C6" s="162"/>
      <c r="D6" s="163">
        <v>36484</v>
      </c>
      <c r="E6" s="164"/>
      <c r="F6" s="165">
        <v>154376</v>
      </c>
      <c r="G6" s="166"/>
      <c r="H6" s="167"/>
    </row>
    <row r="7" spans="1:8" x14ac:dyDescent="0.15">
      <c r="A7" s="148" t="s">
        <v>521</v>
      </c>
      <c r="B7" s="153"/>
      <c r="C7" s="154"/>
      <c r="D7" s="155">
        <v>242764</v>
      </c>
      <c r="E7" s="156"/>
      <c r="F7" s="157">
        <v>277467</v>
      </c>
      <c r="G7" s="158"/>
      <c r="H7" s="159"/>
    </row>
    <row r="8" spans="1:8" x14ac:dyDescent="0.15">
      <c r="A8" s="160"/>
      <c r="B8" s="161"/>
      <c r="C8" s="162"/>
      <c r="D8" s="163">
        <v>132300</v>
      </c>
      <c r="E8" s="164"/>
      <c r="F8" s="165">
        <v>128378</v>
      </c>
      <c r="G8" s="166"/>
      <c r="H8" s="167"/>
    </row>
    <row r="9" spans="1:8" x14ac:dyDescent="0.15">
      <c r="A9" s="148" t="s">
        <v>522</v>
      </c>
      <c r="B9" s="153"/>
      <c r="C9" s="154"/>
      <c r="D9" s="155">
        <v>484576</v>
      </c>
      <c r="E9" s="156"/>
      <c r="F9" s="157">
        <v>282256</v>
      </c>
      <c r="G9" s="158"/>
      <c r="H9" s="159"/>
    </row>
    <row r="10" spans="1:8" x14ac:dyDescent="0.15">
      <c r="A10" s="160"/>
      <c r="B10" s="161"/>
      <c r="C10" s="162"/>
      <c r="D10" s="163">
        <v>384477</v>
      </c>
      <c r="E10" s="164"/>
      <c r="F10" s="165">
        <v>145453</v>
      </c>
      <c r="G10" s="166"/>
      <c r="H10" s="167"/>
    </row>
    <row r="11" spans="1:8" x14ac:dyDescent="0.15">
      <c r="A11" s="148" t="s">
        <v>523</v>
      </c>
      <c r="B11" s="153"/>
      <c r="C11" s="154"/>
      <c r="D11" s="155">
        <v>271645</v>
      </c>
      <c r="E11" s="156"/>
      <c r="F11" s="157">
        <v>295341</v>
      </c>
      <c r="G11" s="158"/>
      <c r="H11" s="159"/>
    </row>
    <row r="12" spans="1:8" x14ac:dyDescent="0.15">
      <c r="A12" s="160"/>
      <c r="B12" s="161"/>
      <c r="C12" s="168"/>
      <c r="D12" s="163">
        <v>128714</v>
      </c>
      <c r="E12" s="164"/>
      <c r="F12" s="165">
        <v>137402</v>
      </c>
      <c r="G12" s="166"/>
      <c r="H12" s="167"/>
    </row>
    <row r="13" spans="1:8" x14ac:dyDescent="0.15">
      <c r="A13" s="148"/>
      <c r="B13" s="153"/>
      <c r="C13" s="169"/>
      <c r="D13" s="170">
        <v>369397</v>
      </c>
      <c r="E13" s="171"/>
      <c r="F13" s="172">
        <v>284895</v>
      </c>
      <c r="G13" s="173"/>
      <c r="H13" s="159"/>
    </row>
    <row r="14" spans="1:8" x14ac:dyDescent="0.15">
      <c r="A14" s="160"/>
      <c r="B14" s="161"/>
      <c r="C14" s="162"/>
      <c r="D14" s="163">
        <v>139990</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12.77</v>
      </c>
      <c r="C19" s="174">
        <f>ROUND(VALUE(SUBSTITUTE(実質収支比率等に係る経年分析!G$48,"▲","-")),2)</f>
        <v>10.89</v>
      </c>
      <c r="D19" s="174">
        <f>ROUND(VALUE(SUBSTITUTE(実質収支比率等に係る経年分析!H$48,"▲","-")),2)</f>
        <v>17.010000000000002</v>
      </c>
      <c r="E19" s="174">
        <f>ROUND(VALUE(SUBSTITUTE(実質収支比率等に係る経年分析!I$48,"▲","-")),2)</f>
        <v>17.440000000000001</v>
      </c>
      <c r="F19" s="174">
        <f>ROUND(VALUE(SUBSTITUTE(実質収支比率等に係る経年分析!J$48,"▲","-")),2)</f>
        <v>10.029999999999999</v>
      </c>
    </row>
    <row r="20" spans="1:11" x14ac:dyDescent="0.15">
      <c r="A20" s="174" t="s">
        <v>53</v>
      </c>
      <c r="B20" s="174">
        <f>ROUND(VALUE(SUBSTITUTE(実質収支比率等に係る経年分析!F$47,"▲","-")),2)</f>
        <v>47.5</v>
      </c>
      <c r="C20" s="174">
        <f>ROUND(VALUE(SUBSTITUTE(実質収支比率等に係る経年分析!G$47,"▲","-")),2)</f>
        <v>47.06</v>
      </c>
      <c r="D20" s="174">
        <f>ROUND(VALUE(SUBSTITUTE(実質収支比率等に係る経年分析!H$47,"▲","-")),2)</f>
        <v>38.97</v>
      </c>
      <c r="E20" s="174">
        <f>ROUND(VALUE(SUBSTITUTE(実質収支比率等に係る経年分析!I$47,"▲","-")),2)</f>
        <v>28.76</v>
      </c>
      <c r="F20" s="174">
        <f>ROUND(VALUE(SUBSTITUTE(実質収支比率等に係る経年分析!J$47,"▲","-")),2)</f>
        <v>41.25</v>
      </c>
    </row>
    <row r="21" spans="1:11" x14ac:dyDescent="0.15">
      <c r="A21" s="174" t="s">
        <v>54</v>
      </c>
      <c r="B21" s="174">
        <f>IF(ISNUMBER(VALUE(SUBSTITUTE(実質収支比率等に係る経年分析!F$49,"▲","-"))),ROUND(VALUE(SUBSTITUTE(実質収支比率等に係る経年分析!F$49,"▲","-")),2),NA())</f>
        <v>7.71</v>
      </c>
      <c r="C21" s="174">
        <f>IF(ISNUMBER(VALUE(SUBSTITUTE(実質収支比率等に係る経年分析!G$49,"▲","-"))),ROUND(VALUE(SUBSTITUTE(実質収支比率等に係る経年分析!G$49,"▲","-")),2),NA())</f>
        <v>1.77</v>
      </c>
      <c r="D21" s="174">
        <f>IF(ISNUMBER(VALUE(SUBSTITUTE(実質収支比率等に係る経年分析!H$49,"▲","-"))),ROUND(VALUE(SUBSTITUTE(実質収支比率等に係る経年分析!H$49,"▲","-")),2),NA())</f>
        <v>-0.27</v>
      </c>
      <c r="E21" s="174">
        <f>IF(ISNUMBER(VALUE(SUBSTITUTE(実質収支比率等に係る経年分析!I$49,"▲","-"))),ROUND(VALUE(SUBSTITUTE(実質収支比率等に係る経年分析!I$49,"▲","-")),2),NA())</f>
        <v>-6.62</v>
      </c>
      <c r="F21" s="174">
        <f>IF(ISNUMBER(VALUE(SUBSTITUTE(実質収支比率等に係る経年分析!J$49,"▲","-"))),ROUND(VALUE(SUBSTITUTE(実質収支比率等に係る経年分析!J$49,"▲","-")),2),NA())</f>
        <v>5.87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0.57999999999999996</v>
      </c>
    </row>
    <row r="33" spans="1:16" x14ac:dyDescent="0.15">
      <c r="A33" s="175" t="str">
        <f>IF(連結実質赤字比率に係る赤字・黒字の構成分析!C$37="",NA(),連結実質赤字比率に係る赤字・黒字の構成分析!C$37)</f>
        <v>工業用水道事業会計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0.69</v>
      </c>
    </row>
    <row r="34" spans="1:16" x14ac:dyDescent="0.15">
      <c r="A34" s="175" t="str">
        <f>IF(連結実質赤字比率に係る赤字・黒字の構成分析!C$36="",NA(),連結実質赤字比率に係る赤字・黒字の構成分析!C$36)</f>
        <v>簡易水道事業特別会計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1.28</v>
      </c>
    </row>
    <row r="35" spans="1:16" x14ac:dyDescent="0.15">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2.25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2.54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3.58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4.0199999999999996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4.78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12.77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10.89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17.440000000000001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10.029999999999999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327</v>
      </c>
      <c r="E42" s="176"/>
      <c r="F42" s="176"/>
      <c r="G42" s="176">
        <f>'実質公債費比率（分子）の構造'!L$52</f>
        <v>392</v>
      </c>
      <c r="H42" s="176"/>
      <c r="I42" s="176"/>
      <c r="J42" s="176">
        <f>'実質公債費比率（分子）の構造'!M$52</f>
        <v>388</v>
      </c>
      <c r="K42" s="176"/>
      <c r="L42" s="176"/>
      <c r="M42" s="176">
        <f>'実質公債費比率（分子）の構造'!N$52</f>
        <v>396</v>
      </c>
      <c r="N42" s="176"/>
      <c r="O42" s="176"/>
      <c r="P42" s="176">
        <f>'実質公債費比率（分子）の構造'!O$52</f>
        <v>375</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1</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41</v>
      </c>
      <c r="C45" s="176"/>
      <c r="D45" s="176"/>
      <c r="E45" s="176">
        <f>'実質公債費比率（分子）の構造'!L$49</f>
        <v>28</v>
      </c>
      <c r="F45" s="176"/>
      <c r="G45" s="176"/>
      <c r="H45" s="176">
        <f>'実質公債費比率（分子）の構造'!M$49</f>
        <v>14</v>
      </c>
      <c r="I45" s="176"/>
      <c r="J45" s="176"/>
      <c r="K45" s="176">
        <f>'実質公債費比率（分子）の構造'!N$49</f>
        <v>15</v>
      </c>
      <c r="L45" s="176"/>
      <c r="M45" s="176"/>
      <c r="N45" s="176">
        <f>'実質公債費比率（分子）の構造'!O$49</f>
        <v>15</v>
      </c>
      <c r="O45" s="176"/>
      <c r="P45" s="176"/>
    </row>
    <row r="46" spans="1:16" x14ac:dyDescent="0.15">
      <c r="A46" s="176" t="s">
        <v>64</v>
      </c>
      <c r="B46" s="176">
        <f>'実質公債費比率（分子）の構造'!K$48</f>
        <v>31</v>
      </c>
      <c r="C46" s="176"/>
      <c r="D46" s="176"/>
      <c r="E46" s="176">
        <f>'実質公債費比率（分子）の構造'!L$48</f>
        <v>36</v>
      </c>
      <c r="F46" s="176"/>
      <c r="G46" s="176"/>
      <c r="H46" s="176">
        <f>'実質公債費比率（分子）の構造'!M$48</f>
        <v>31</v>
      </c>
      <c r="I46" s="176"/>
      <c r="J46" s="176"/>
      <c r="K46" s="176">
        <f>'実質公債費比率（分子）の構造'!N$48</f>
        <v>30</v>
      </c>
      <c r="L46" s="176"/>
      <c r="M46" s="176"/>
      <c r="N46" s="176">
        <f>'実質公債費比率（分子）の構造'!O$48</f>
        <v>29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383</v>
      </c>
      <c r="C49" s="176"/>
      <c r="D49" s="176"/>
      <c r="E49" s="176">
        <f>'実質公債費比率（分子）の構造'!L$45</f>
        <v>486</v>
      </c>
      <c r="F49" s="176"/>
      <c r="G49" s="176"/>
      <c r="H49" s="176">
        <f>'実質公債費比率（分子）の構造'!M$45</f>
        <v>491</v>
      </c>
      <c r="I49" s="176"/>
      <c r="J49" s="176"/>
      <c r="K49" s="176">
        <f>'実質公債費比率（分子）の構造'!N$45</f>
        <v>479</v>
      </c>
      <c r="L49" s="176"/>
      <c r="M49" s="176"/>
      <c r="N49" s="176">
        <f>'実質公債費比率（分子）の構造'!O$45</f>
        <v>497</v>
      </c>
      <c r="O49" s="176"/>
      <c r="P49" s="176"/>
    </row>
    <row r="50" spans="1:16" x14ac:dyDescent="0.15">
      <c r="A50" s="176" t="s">
        <v>67</v>
      </c>
      <c r="B50" s="176" t="e">
        <f>NA()</f>
        <v>#N/A</v>
      </c>
      <c r="C50" s="176">
        <f>IF(ISNUMBER('実質公債費比率（分子）の構造'!K$53),'実質公債費比率（分子）の構造'!K$53,NA())</f>
        <v>128</v>
      </c>
      <c r="D50" s="176" t="e">
        <f>NA()</f>
        <v>#N/A</v>
      </c>
      <c r="E50" s="176" t="e">
        <f>NA()</f>
        <v>#N/A</v>
      </c>
      <c r="F50" s="176">
        <f>IF(ISNUMBER('実質公債費比率（分子）の構造'!L$53),'実質公債費比率（分子）の構造'!L$53,NA())</f>
        <v>158</v>
      </c>
      <c r="G50" s="176" t="e">
        <f>NA()</f>
        <v>#N/A</v>
      </c>
      <c r="H50" s="176" t="e">
        <f>NA()</f>
        <v>#N/A</v>
      </c>
      <c r="I50" s="176">
        <f>IF(ISNUMBER('実質公債費比率（分子）の構造'!M$53),'実質公債費比率（分子）の構造'!M$53,NA())</f>
        <v>148</v>
      </c>
      <c r="J50" s="176" t="e">
        <f>NA()</f>
        <v>#N/A</v>
      </c>
      <c r="K50" s="176" t="e">
        <f>NA()</f>
        <v>#N/A</v>
      </c>
      <c r="L50" s="176">
        <f>IF(ISNUMBER('実質公債費比率（分子）の構造'!N$53),'実質公債費比率（分子）の構造'!N$53,NA())</f>
        <v>129</v>
      </c>
      <c r="M50" s="176" t="e">
        <f>NA()</f>
        <v>#N/A</v>
      </c>
      <c r="N50" s="176" t="e">
        <f>NA()</f>
        <v>#N/A</v>
      </c>
      <c r="O50" s="176">
        <f>IF(ISNUMBER('実質公債費比率（分子）の構造'!O$53),'実質公債費比率（分子）の構造'!O$53,NA())</f>
        <v>166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3486</v>
      </c>
      <c r="E56" s="175"/>
      <c r="F56" s="175"/>
      <c r="G56" s="175">
        <f>'将来負担比率（分子）の構造'!J$52</f>
        <v>3348</v>
      </c>
      <c r="H56" s="175"/>
      <c r="I56" s="175"/>
      <c r="J56" s="175">
        <f>'将来負担比率（分子）の構造'!K$52</f>
        <v>3240</v>
      </c>
      <c r="K56" s="175"/>
      <c r="L56" s="175"/>
      <c r="M56" s="175">
        <f>'将来負担比率（分子）の構造'!L$52</f>
        <v>3217</v>
      </c>
      <c r="N56" s="175"/>
      <c r="O56" s="175"/>
      <c r="P56" s="175">
        <f>'将来負担比率（分子）の構造'!M$52</f>
        <v>3049</v>
      </c>
    </row>
    <row r="57" spans="1:16" x14ac:dyDescent="0.15">
      <c r="A57" s="175" t="s">
        <v>42</v>
      </c>
      <c r="B57" s="175"/>
      <c r="C57" s="175"/>
      <c r="D57" s="175">
        <f>'将来負担比率（分子）の構造'!I$51</f>
        <v>280</v>
      </c>
      <c r="E57" s="175"/>
      <c r="F57" s="175"/>
      <c r="G57" s="175">
        <f>'将来負担比率（分子）の構造'!J$51</f>
        <v>203</v>
      </c>
      <c r="H57" s="175"/>
      <c r="I57" s="175"/>
      <c r="J57" s="175">
        <f>'将来負担比率（分子）の構造'!K$51</f>
        <v>190</v>
      </c>
      <c r="K57" s="175"/>
      <c r="L57" s="175"/>
      <c r="M57" s="175">
        <f>'将来負担比率（分子）の構造'!L$51</f>
        <v>208</v>
      </c>
      <c r="N57" s="175"/>
      <c r="O57" s="175"/>
      <c r="P57" s="175">
        <f>'将来負担比率（分子）の構造'!M$51</f>
        <v>200</v>
      </c>
    </row>
    <row r="58" spans="1:16" x14ac:dyDescent="0.15">
      <c r="A58" s="175" t="s">
        <v>41</v>
      </c>
      <c r="B58" s="175"/>
      <c r="C58" s="175"/>
      <c r="D58" s="175">
        <f>'将来負担比率（分子）の構造'!I$50</f>
        <v>3275</v>
      </c>
      <c r="E58" s="175"/>
      <c r="F58" s="175"/>
      <c r="G58" s="175">
        <f>'将来負担比率（分子）の構造'!J$50</f>
        <v>3447</v>
      </c>
      <c r="H58" s="175"/>
      <c r="I58" s="175"/>
      <c r="J58" s="175">
        <f>'将来負担比率（分子）の構造'!K$50</f>
        <v>3412</v>
      </c>
      <c r="K58" s="175"/>
      <c r="L58" s="175"/>
      <c r="M58" s="175">
        <f>'将来負担比率（分子）の構造'!L$50</f>
        <v>3264</v>
      </c>
      <c r="N58" s="175"/>
      <c r="O58" s="175"/>
      <c r="P58" s="175">
        <f>'将来負担比率（分子）の構造'!M$50</f>
        <v>3590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297</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f>'将来負担比率（分子）の構造'!M$45</f>
        <v>381</v>
      </c>
      <c r="O62" s="175"/>
      <c r="P62" s="175"/>
    </row>
    <row r="63" spans="1:16" x14ac:dyDescent="0.15">
      <c r="A63" s="175" t="s">
        <v>34</v>
      </c>
      <c r="B63" s="175">
        <f>'将来負担比率（分子）の構造'!I$44</f>
        <v>70</v>
      </c>
      <c r="C63" s="175"/>
      <c r="D63" s="175"/>
      <c r="E63" s="175">
        <f>'将来負担比率（分子）の構造'!J$44</f>
        <v>44</v>
      </c>
      <c r="F63" s="175"/>
      <c r="G63" s="175"/>
      <c r="H63" s="175">
        <f>'将来負担比率（分子）の構造'!K$44</f>
        <v>36</v>
      </c>
      <c r="I63" s="175"/>
      <c r="J63" s="175"/>
      <c r="K63" s="175">
        <f>'将来負担比率（分子）の構造'!L$44</f>
        <v>27</v>
      </c>
      <c r="L63" s="175"/>
      <c r="M63" s="175"/>
      <c r="N63" s="175">
        <f>'将来負担比率（分子）の構造'!M$44</f>
        <v>16</v>
      </c>
      <c r="O63" s="175"/>
      <c r="P63" s="175"/>
    </row>
    <row r="64" spans="1:16" x14ac:dyDescent="0.15">
      <c r="A64" s="175" t="s">
        <v>33</v>
      </c>
      <c r="B64" s="175">
        <f>'将来負担比率（分子）の構造'!I$43</f>
        <v>303</v>
      </c>
      <c r="C64" s="175"/>
      <c r="D64" s="175"/>
      <c r="E64" s="175">
        <f>'将来負担比率（分子）の構造'!J$43</f>
        <v>305</v>
      </c>
      <c r="F64" s="175"/>
      <c r="G64" s="175"/>
      <c r="H64" s="175">
        <f>'将来負担比率（分子）の構造'!K$43</f>
        <v>236</v>
      </c>
      <c r="I64" s="175"/>
      <c r="J64" s="175"/>
      <c r="K64" s="175">
        <f>'将来負担比率（分子）の構造'!L$43</f>
        <v>240</v>
      </c>
      <c r="L64" s="175"/>
      <c r="M64" s="175"/>
      <c r="N64" s="175">
        <f>'将来負担比率（分子）の構造'!M$43</f>
        <v>233</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f>'将来負担比率（分子）の構造'!L$42</f>
        <v>833</v>
      </c>
      <c r="L65" s="175"/>
      <c r="M65" s="175"/>
      <c r="N65" s="175">
        <f>'将来負担比率（分子）の構造'!M$42</f>
        <v>42</v>
      </c>
      <c r="O65" s="175"/>
      <c r="P65" s="175"/>
    </row>
    <row r="66" spans="1:16" x14ac:dyDescent="0.15">
      <c r="A66" s="175" t="s">
        <v>31</v>
      </c>
      <c r="B66" s="175">
        <f>'将来負担比率（分子）の構造'!I$41</f>
        <v>4769</v>
      </c>
      <c r="C66" s="175"/>
      <c r="D66" s="175"/>
      <c r="E66" s="175">
        <f>'将来負担比率（分子）の構造'!J$41</f>
        <v>4562</v>
      </c>
      <c r="F66" s="175"/>
      <c r="G66" s="175"/>
      <c r="H66" s="175">
        <f>'将来負担比率（分子）の構造'!K$41</f>
        <v>4524</v>
      </c>
      <c r="I66" s="175"/>
      <c r="J66" s="175"/>
      <c r="K66" s="175">
        <f>'将来負担比率（分子）の構造'!L$41</f>
        <v>5078</v>
      </c>
      <c r="L66" s="175"/>
      <c r="M66" s="175"/>
      <c r="N66" s="175">
        <f>'将来負担比率（分子）の構造'!M$41</f>
        <v>5001</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820</v>
      </c>
      <c r="C72" s="179">
        <f>基金残高に係る経年分析!G55</f>
        <v>641</v>
      </c>
      <c r="D72" s="179">
        <f>基金残高に係る経年分析!H55</f>
        <v>935</v>
      </c>
    </row>
    <row r="73" spans="1:16" x14ac:dyDescent="0.15">
      <c r="A73" s="178" t="s">
        <v>74</v>
      </c>
      <c r="B73" s="179">
        <f>基金残高に係る経年分析!F56</f>
        <v>37</v>
      </c>
      <c r="C73" s="179">
        <f>基金残高に係る経年分析!G56</f>
        <v>37</v>
      </c>
      <c r="D73" s="179">
        <f>基金残高に係る経年分析!H56</f>
        <v>37</v>
      </c>
    </row>
    <row r="74" spans="1:16" x14ac:dyDescent="0.15">
      <c r="A74" s="178" t="s">
        <v>75</v>
      </c>
      <c r="B74" s="179">
        <f>基金残高に係る経年分析!F57</f>
        <v>2550</v>
      </c>
      <c r="C74" s="179">
        <f>基金残高に係る経年分析!G57</f>
        <v>2623</v>
      </c>
      <c r="D74" s="179">
        <f>基金残高に係る経年分析!H57</f>
        <v>2689</v>
      </c>
    </row>
  </sheetData>
  <sheetProtection algorithmName="SHA-512" hashValue="UNnJH3sPVZPTEaFF2wD2vuLSbWBG3uYBaIrekZoFAu+8q3AWnbapTRGi/kzw6u2LiHgw1KW/bHbg+4bu44XOEw==" saltValue="7ZuXAH0gc5SfzgJK05CI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Z45" sqref="CZ44:DC45"/>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965594</v>
      </c>
      <c r="S5" s="677"/>
      <c r="T5" s="677"/>
      <c r="U5" s="677"/>
      <c r="V5" s="677"/>
      <c r="W5" s="677"/>
      <c r="X5" s="677"/>
      <c r="Y5" s="702"/>
      <c r="Z5" s="715">
        <v>19.399999999999999</v>
      </c>
      <c r="AA5" s="715"/>
      <c r="AB5" s="715"/>
      <c r="AC5" s="715"/>
      <c r="AD5" s="716">
        <v>965594</v>
      </c>
      <c r="AE5" s="716"/>
      <c r="AF5" s="716"/>
      <c r="AG5" s="716"/>
      <c r="AH5" s="716"/>
      <c r="AI5" s="716"/>
      <c r="AJ5" s="716"/>
      <c r="AK5" s="716"/>
      <c r="AL5" s="703">
        <v>42.8</v>
      </c>
      <c r="AM5" s="685"/>
      <c r="AN5" s="685"/>
      <c r="AO5" s="704"/>
      <c r="AP5" s="679" t="s">
        <v>217</v>
      </c>
      <c r="AQ5" s="680"/>
      <c r="AR5" s="680"/>
      <c r="AS5" s="680"/>
      <c r="AT5" s="680"/>
      <c r="AU5" s="680"/>
      <c r="AV5" s="680"/>
      <c r="AW5" s="680"/>
      <c r="AX5" s="680"/>
      <c r="AY5" s="680"/>
      <c r="AZ5" s="680"/>
      <c r="BA5" s="680"/>
      <c r="BB5" s="680"/>
      <c r="BC5" s="680"/>
      <c r="BD5" s="680"/>
      <c r="BE5" s="680"/>
      <c r="BF5" s="681"/>
      <c r="BG5" s="621">
        <v>965594</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26728</v>
      </c>
      <c r="S6" s="622"/>
      <c r="T6" s="622"/>
      <c r="U6" s="622"/>
      <c r="V6" s="622"/>
      <c r="W6" s="622"/>
      <c r="X6" s="622"/>
      <c r="Y6" s="623"/>
      <c r="Z6" s="659">
        <v>0.5</v>
      </c>
      <c r="AA6" s="659"/>
      <c r="AB6" s="659"/>
      <c r="AC6" s="659"/>
      <c r="AD6" s="660">
        <v>26728</v>
      </c>
      <c r="AE6" s="660"/>
      <c r="AF6" s="660"/>
      <c r="AG6" s="660"/>
      <c r="AH6" s="660"/>
      <c r="AI6" s="660"/>
      <c r="AJ6" s="660"/>
      <c r="AK6" s="660"/>
      <c r="AL6" s="624">
        <v>1.2</v>
      </c>
      <c r="AM6" s="625"/>
      <c r="AN6" s="625"/>
      <c r="AO6" s="661"/>
      <c r="AP6" s="618" t="s">
        <v>222</v>
      </c>
      <c r="AQ6" s="619"/>
      <c r="AR6" s="619"/>
      <c r="AS6" s="619"/>
      <c r="AT6" s="619"/>
      <c r="AU6" s="619"/>
      <c r="AV6" s="619"/>
      <c r="AW6" s="619"/>
      <c r="AX6" s="619"/>
      <c r="AY6" s="619"/>
      <c r="AZ6" s="619"/>
      <c r="BA6" s="619"/>
      <c r="BB6" s="619"/>
      <c r="BC6" s="619"/>
      <c r="BD6" s="619"/>
      <c r="BE6" s="619"/>
      <c r="BF6" s="620"/>
      <c r="BG6" s="621">
        <v>965594</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59909</v>
      </c>
      <c r="CS6" s="622"/>
      <c r="CT6" s="622"/>
      <c r="CU6" s="622"/>
      <c r="CV6" s="622"/>
      <c r="CW6" s="622"/>
      <c r="CX6" s="622"/>
      <c r="CY6" s="623"/>
      <c r="CZ6" s="703">
        <v>1.3</v>
      </c>
      <c r="DA6" s="685"/>
      <c r="DB6" s="685"/>
      <c r="DC6" s="705"/>
      <c r="DD6" s="627" t="s">
        <v>122</v>
      </c>
      <c r="DE6" s="622"/>
      <c r="DF6" s="622"/>
      <c r="DG6" s="622"/>
      <c r="DH6" s="622"/>
      <c r="DI6" s="622"/>
      <c r="DJ6" s="622"/>
      <c r="DK6" s="622"/>
      <c r="DL6" s="622"/>
      <c r="DM6" s="622"/>
      <c r="DN6" s="622"/>
      <c r="DO6" s="622"/>
      <c r="DP6" s="623"/>
      <c r="DQ6" s="627">
        <v>59909</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33</v>
      </c>
      <c r="S7" s="622"/>
      <c r="T7" s="622"/>
      <c r="U7" s="622"/>
      <c r="V7" s="622"/>
      <c r="W7" s="622"/>
      <c r="X7" s="622"/>
      <c r="Y7" s="623"/>
      <c r="Z7" s="659">
        <v>0</v>
      </c>
      <c r="AA7" s="659"/>
      <c r="AB7" s="659"/>
      <c r="AC7" s="659"/>
      <c r="AD7" s="660">
        <v>33</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86677</v>
      </c>
      <c r="BH7" s="622"/>
      <c r="BI7" s="622"/>
      <c r="BJ7" s="622"/>
      <c r="BK7" s="622"/>
      <c r="BL7" s="622"/>
      <c r="BM7" s="622"/>
      <c r="BN7" s="623"/>
      <c r="BO7" s="659">
        <v>9</v>
      </c>
      <c r="BP7" s="659"/>
      <c r="BQ7" s="659"/>
      <c r="BR7" s="659"/>
      <c r="BS7" s="660" t="s">
        <v>122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1452058</v>
      </c>
      <c r="CS7" s="622"/>
      <c r="CT7" s="622"/>
      <c r="CU7" s="622"/>
      <c r="CV7" s="622"/>
      <c r="CW7" s="622"/>
      <c r="CX7" s="622"/>
      <c r="CY7" s="623"/>
      <c r="CZ7" s="659">
        <v>30.9</v>
      </c>
      <c r="DA7" s="659"/>
      <c r="DB7" s="659"/>
      <c r="DC7" s="659"/>
      <c r="DD7" s="627">
        <v>335657</v>
      </c>
      <c r="DE7" s="622"/>
      <c r="DF7" s="622"/>
      <c r="DG7" s="622"/>
      <c r="DH7" s="622"/>
      <c r="DI7" s="622"/>
      <c r="DJ7" s="622"/>
      <c r="DK7" s="622"/>
      <c r="DL7" s="622"/>
      <c r="DM7" s="622"/>
      <c r="DN7" s="622"/>
      <c r="DO7" s="622"/>
      <c r="DP7" s="623"/>
      <c r="DQ7" s="627">
        <v>961115</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430</v>
      </c>
      <c r="S8" s="622"/>
      <c r="T8" s="622"/>
      <c r="U8" s="622"/>
      <c r="V8" s="622"/>
      <c r="W8" s="622"/>
      <c r="X8" s="622"/>
      <c r="Y8" s="623"/>
      <c r="Z8" s="659">
        <v>0</v>
      </c>
      <c r="AA8" s="659"/>
      <c r="AB8" s="659"/>
      <c r="AC8" s="659"/>
      <c r="AD8" s="660">
        <v>430</v>
      </c>
      <c r="AE8" s="660"/>
      <c r="AF8" s="660"/>
      <c r="AG8" s="660"/>
      <c r="AH8" s="660"/>
      <c r="AI8" s="660"/>
      <c r="AJ8" s="660"/>
      <c r="AK8" s="660"/>
      <c r="AL8" s="624">
        <v>0</v>
      </c>
      <c r="AM8" s="625"/>
      <c r="AN8" s="625"/>
      <c r="AO8" s="661"/>
      <c r="AP8" s="618" t="s">
        <v>228</v>
      </c>
      <c r="AQ8" s="619"/>
      <c r="AR8" s="619"/>
      <c r="AS8" s="619"/>
      <c r="AT8" s="619"/>
      <c r="AU8" s="619"/>
      <c r="AV8" s="619"/>
      <c r="AW8" s="619"/>
      <c r="AX8" s="619"/>
      <c r="AY8" s="619"/>
      <c r="AZ8" s="619"/>
      <c r="BA8" s="619"/>
      <c r="BB8" s="619"/>
      <c r="BC8" s="619"/>
      <c r="BD8" s="619"/>
      <c r="BE8" s="619"/>
      <c r="BF8" s="620"/>
      <c r="BG8" s="621">
        <v>4562</v>
      </c>
      <c r="BH8" s="622"/>
      <c r="BI8" s="622"/>
      <c r="BJ8" s="622"/>
      <c r="BK8" s="622"/>
      <c r="BL8" s="622"/>
      <c r="BM8" s="622"/>
      <c r="BN8" s="623"/>
      <c r="BO8" s="659">
        <v>0.5</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839346</v>
      </c>
      <c r="CS8" s="622"/>
      <c r="CT8" s="622"/>
      <c r="CU8" s="622"/>
      <c r="CV8" s="622"/>
      <c r="CW8" s="622"/>
      <c r="CX8" s="622"/>
      <c r="CY8" s="623"/>
      <c r="CZ8" s="659">
        <v>17.8</v>
      </c>
      <c r="DA8" s="659"/>
      <c r="DB8" s="659"/>
      <c r="DC8" s="659"/>
      <c r="DD8" s="627" t="s">
        <v>122</v>
      </c>
      <c r="DE8" s="622"/>
      <c r="DF8" s="622"/>
      <c r="DG8" s="622"/>
      <c r="DH8" s="622"/>
      <c r="DI8" s="622"/>
      <c r="DJ8" s="622"/>
      <c r="DK8" s="622"/>
      <c r="DL8" s="622"/>
      <c r="DM8" s="622"/>
      <c r="DN8" s="622"/>
      <c r="DO8" s="622"/>
      <c r="DP8" s="623"/>
      <c r="DQ8" s="627">
        <v>428795</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486</v>
      </c>
      <c r="S9" s="622"/>
      <c r="T9" s="622"/>
      <c r="U9" s="622"/>
      <c r="V9" s="622"/>
      <c r="W9" s="622"/>
      <c r="X9" s="622"/>
      <c r="Y9" s="623"/>
      <c r="Z9" s="659">
        <v>0</v>
      </c>
      <c r="AA9" s="659"/>
      <c r="AB9" s="659"/>
      <c r="AC9" s="659"/>
      <c r="AD9" s="660">
        <v>486</v>
      </c>
      <c r="AE9" s="660"/>
      <c r="AF9" s="660"/>
      <c r="AG9" s="660"/>
      <c r="AH9" s="660"/>
      <c r="AI9" s="660"/>
      <c r="AJ9" s="660"/>
      <c r="AK9" s="660"/>
      <c r="AL9" s="624">
        <v>0</v>
      </c>
      <c r="AM9" s="625"/>
      <c r="AN9" s="625"/>
      <c r="AO9" s="661"/>
      <c r="AP9" s="618" t="s">
        <v>231</v>
      </c>
      <c r="AQ9" s="619"/>
      <c r="AR9" s="619"/>
      <c r="AS9" s="619"/>
      <c r="AT9" s="619"/>
      <c r="AU9" s="619"/>
      <c r="AV9" s="619"/>
      <c r="AW9" s="619"/>
      <c r="AX9" s="619"/>
      <c r="AY9" s="619"/>
      <c r="AZ9" s="619"/>
      <c r="BA9" s="619"/>
      <c r="BB9" s="619"/>
      <c r="BC9" s="619"/>
      <c r="BD9" s="619"/>
      <c r="BE9" s="619"/>
      <c r="BF9" s="620"/>
      <c r="BG9" s="621">
        <v>71461</v>
      </c>
      <c r="BH9" s="622"/>
      <c r="BI9" s="622"/>
      <c r="BJ9" s="622"/>
      <c r="BK9" s="622"/>
      <c r="BL9" s="622"/>
      <c r="BM9" s="622"/>
      <c r="BN9" s="623"/>
      <c r="BO9" s="659">
        <v>7.4</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270003</v>
      </c>
      <c r="CS9" s="622"/>
      <c r="CT9" s="622"/>
      <c r="CU9" s="622"/>
      <c r="CV9" s="622"/>
      <c r="CW9" s="622"/>
      <c r="CX9" s="622"/>
      <c r="CY9" s="623"/>
      <c r="CZ9" s="659">
        <v>5.7</v>
      </c>
      <c r="DA9" s="659"/>
      <c r="DB9" s="659"/>
      <c r="DC9" s="659"/>
      <c r="DD9" s="627">
        <v>24574</v>
      </c>
      <c r="DE9" s="622"/>
      <c r="DF9" s="622"/>
      <c r="DG9" s="622"/>
      <c r="DH9" s="622"/>
      <c r="DI9" s="622"/>
      <c r="DJ9" s="622"/>
      <c r="DK9" s="622"/>
      <c r="DL9" s="622"/>
      <c r="DM9" s="622"/>
      <c r="DN9" s="622"/>
      <c r="DO9" s="622"/>
      <c r="DP9" s="623"/>
      <c r="DQ9" s="627">
        <v>189543</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7519</v>
      </c>
      <c r="BH10" s="622"/>
      <c r="BI10" s="622"/>
      <c r="BJ10" s="622"/>
      <c r="BK10" s="622"/>
      <c r="BL10" s="622"/>
      <c r="BM10" s="622"/>
      <c r="BN10" s="623"/>
      <c r="BO10" s="659">
        <v>0.8</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67785</v>
      </c>
      <c r="S11" s="622"/>
      <c r="T11" s="622"/>
      <c r="U11" s="622"/>
      <c r="V11" s="622"/>
      <c r="W11" s="622"/>
      <c r="X11" s="622"/>
      <c r="Y11" s="623"/>
      <c r="Z11" s="624">
        <v>1.4</v>
      </c>
      <c r="AA11" s="625"/>
      <c r="AB11" s="625"/>
      <c r="AC11" s="626"/>
      <c r="AD11" s="627">
        <v>67785</v>
      </c>
      <c r="AE11" s="622"/>
      <c r="AF11" s="622"/>
      <c r="AG11" s="622"/>
      <c r="AH11" s="622"/>
      <c r="AI11" s="622"/>
      <c r="AJ11" s="622"/>
      <c r="AK11" s="623"/>
      <c r="AL11" s="624">
        <v>3</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3135</v>
      </c>
      <c r="BH11" s="622"/>
      <c r="BI11" s="622"/>
      <c r="BJ11" s="622"/>
      <c r="BK11" s="622"/>
      <c r="BL11" s="622"/>
      <c r="BM11" s="622"/>
      <c r="BN11" s="623"/>
      <c r="BO11" s="659">
        <v>0.3</v>
      </c>
      <c r="BP11" s="659"/>
      <c r="BQ11" s="659"/>
      <c r="BR11" s="659"/>
      <c r="BS11" s="660" t="s">
        <v>122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260117</v>
      </c>
      <c r="CS11" s="622"/>
      <c r="CT11" s="622"/>
      <c r="CU11" s="622"/>
      <c r="CV11" s="622"/>
      <c r="CW11" s="622"/>
      <c r="CX11" s="622"/>
      <c r="CY11" s="623"/>
      <c r="CZ11" s="659">
        <v>5.5</v>
      </c>
      <c r="DA11" s="659"/>
      <c r="DB11" s="659"/>
      <c r="DC11" s="659"/>
      <c r="DD11" s="627">
        <v>34668</v>
      </c>
      <c r="DE11" s="622"/>
      <c r="DF11" s="622"/>
      <c r="DG11" s="622"/>
      <c r="DH11" s="622"/>
      <c r="DI11" s="622"/>
      <c r="DJ11" s="622"/>
      <c r="DK11" s="622"/>
      <c r="DL11" s="622"/>
      <c r="DM11" s="622"/>
      <c r="DN11" s="622"/>
      <c r="DO11" s="622"/>
      <c r="DP11" s="623"/>
      <c r="DQ11" s="627">
        <v>75825</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852730</v>
      </c>
      <c r="BH12" s="622"/>
      <c r="BI12" s="622"/>
      <c r="BJ12" s="622"/>
      <c r="BK12" s="622"/>
      <c r="BL12" s="622"/>
      <c r="BM12" s="622"/>
      <c r="BN12" s="623"/>
      <c r="BO12" s="659">
        <v>88.3</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292239</v>
      </c>
      <c r="CS12" s="622"/>
      <c r="CT12" s="622"/>
      <c r="CU12" s="622"/>
      <c r="CV12" s="622"/>
      <c r="CW12" s="622"/>
      <c r="CX12" s="622"/>
      <c r="CY12" s="623"/>
      <c r="CZ12" s="659">
        <v>6.2</v>
      </c>
      <c r="DA12" s="659"/>
      <c r="DB12" s="659"/>
      <c r="DC12" s="659"/>
      <c r="DD12" s="627">
        <v>60</v>
      </c>
      <c r="DE12" s="622"/>
      <c r="DF12" s="622"/>
      <c r="DG12" s="622"/>
      <c r="DH12" s="622"/>
      <c r="DI12" s="622"/>
      <c r="DJ12" s="622"/>
      <c r="DK12" s="622"/>
      <c r="DL12" s="622"/>
      <c r="DM12" s="622"/>
      <c r="DN12" s="622"/>
      <c r="DO12" s="622"/>
      <c r="DP12" s="623"/>
      <c r="DQ12" s="627">
        <v>62438</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129538</v>
      </c>
      <c r="BH13" s="622"/>
      <c r="BI13" s="622"/>
      <c r="BJ13" s="622"/>
      <c r="BK13" s="622"/>
      <c r="BL13" s="622"/>
      <c r="BM13" s="622"/>
      <c r="BN13" s="623"/>
      <c r="BO13" s="659">
        <v>13.4</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523589</v>
      </c>
      <c r="CS13" s="622"/>
      <c r="CT13" s="622"/>
      <c r="CU13" s="622"/>
      <c r="CV13" s="622"/>
      <c r="CW13" s="622"/>
      <c r="CX13" s="622"/>
      <c r="CY13" s="623"/>
      <c r="CZ13" s="659">
        <v>11.1</v>
      </c>
      <c r="DA13" s="659"/>
      <c r="DB13" s="659"/>
      <c r="DC13" s="659"/>
      <c r="DD13" s="627">
        <v>402873</v>
      </c>
      <c r="DE13" s="622"/>
      <c r="DF13" s="622"/>
      <c r="DG13" s="622"/>
      <c r="DH13" s="622"/>
      <c r="DI13" s="622"/>
      <c r="DJ13" s="622"/>
      <c r="DK13" s="622"/>
      <c r="DL13" s="622"/>
      <c r="DM13" s="622"/>
      <c r="DN13" s="622"/>
      <c r="DO13" s="622"/>
      <c r="DP13" s="623"/>
      <c r="DQ13" s="627">
        <v>109934</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v>243</v>
      </c>
      <c r="S14" s="622"/>
      <c r="T14" s="622"/>
      <c r="U14" s="622"/>
      <c r="V14" s="622"/>
      <c r="W14" s="622"/>
      <c r="X14" s="622"/>
      <c r="Y14" s="623"/>
      <c r="Z14" s="659">
        <v>0</v>
      </c>
      <c r="AA14" s="659"/>
      <c r="AB14" s="659"/>
      <c r="AC14" s="659"/>
      <c r="AD14" s="660">
        <v>243</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12754</v>
      </c>
      <c r="BH14" s="622"/>
      <c r="BI14" s="622"/>
      <c r="BJ14" s="622"/>
      <c r="BK14" s="622"/>
      <c r="BL14" s="622"/>
      <c r="BM14" s="622"/>
      <c r="BN14" s="623"/>
      <c r="BO14" s="659">
        <v>1.3</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145010</v>
      </c>
      <c r="CS14" s="622"/>
      <c r="CT14" s="622"/>
      <c r="CU14" s="622"/>
      <c r="CV14" s="622"/>
      <c r="CW14" s="622"/>
      <c r="CX14" s="622"/>
      <c r="CY14" s="623"/>
      <c r="CZ14" s="659">
        <v>3.1</v>
      </c>
      <c r="DA14" s="659"/>
      <c r="DB14" s="659"/>
      <c r="DC14" s="659"/>
      <c r="DD14" s="627" t="s">
        <v>122</v>
      </c>
      <c r="DE14" s="622"/>
      <c r="DF14" s="622"/>
      <c r="DG14" s="622"/>
      <c r="DH14" s="622"/>
      <c r="DI14" s="622"/>
      <c r="DJ14" s="622"/>
      <c r="DK14" s="622"/>
      <c r="DL14" s="622"/>
      <c r="DM14" s="622"/>
      <c r="DN14" s="622"/>
      <c r="DO14" s="622"/>
      <c r="DP14" s="623"/>
      <c r="DQ14" s="627">
        <v>145010</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13433</v>
      </c>
      <c r="BH15" s="622"/>
      <c r="BI15" s="622"/>
      <c r="BJ15" s="622"/>
      <c r="BK15" s="622"/>
      <c r="BL15" s="622"/>
      <c r="BM15" s="622"/>
      <c r="BN15" s="623"/>
      <c r="BO15" s="659">
        <v>1.4</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338621</v>
      </c>
      <c r="CS15" s="622"/>
      <c r="CT15" s="622"/>
      <c r="CU15" s="622"/>
      <c r="CV15" s="622"/>
      <c r="CW15" s="622"/>
      <c r="CX15" s="622"/>
      <c r="CY15" s="623"/>
      <c r="CZ15" s="659">
        <v>7.2</v>
      </c>
      <c r="DA15" s="659"/>
      <c r="DB15" s="659"/>
      <c r="DC15" s="659"/>
      <c r="DD15" s="627">
        <v>13571</v>
      </c>
      <c r="DE15" s="622"/>
      <c r="DF15" s="622"/>
      <c r="DG15" s="622"/>
      <c r="DH15" s="622"/>
      <c r="DI15" s="622"/>
      <c r="DJ15" s="622"/>
      <c r="DK15" s="622"/>
      <c r="DL15" s="622"/>
      <c r="DM15" s="622"/>
      <c r="DN15" s="622"/>
      <c r="DO15" s="622"/>
      <c r="DP15" s="623"/>
      <c r="DQ15" s="627">
        <v>264350</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2671</v>
      </c>
      <c r="S16" s="622"/>
      <c r="T16" s="622"/>
      <c r="U16" s="622"/>
      <c r="V16" s="622"/>
      <c r="W16" s="622"/>
      <c r="X16" s="622"/>
      <c r="Y16" s="623"/>
      <c r="Z16" s="659">
        <v>0.1</v>
      </c>
      <c r="AA16" s="659"/>
      <c r="AB16" s="659"/>
      <c r="AC16" s="659"/>
      <c r="AD16" s="660">
        <v>2671</v>
      </c>
      <c r="AE16" s="660"/>
      <c r="AF16" s="660"/>
      <c r="AG16" s="660"/>
      <c r="AH16" s="660"/>
      <c r="AI16" s="660"/>
      <c r="AJ16" s="660"/>
      <c r="AK16" s="660"/>
      <c r="AL16" s="624">
        <v>0.1</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24344</v>
      </c>
      <c r="CS16" s="622"/>
      <c r="CT16" s="622"/>
      <c r="CU16" s="622"/>
      <c r="CV16" s="622"/>
      <c r="CW16" s="622"/>
      <c r="CX16" s="622"/>
      <c r="CY16" s="623"/>
      <c r="CZ16" s="659">
        <v>0.5</v>
      </c>
      <c r="DA16" s="659"/>
      <c r="DB16" s="659"/>
      <c r="DC16" s="659"/>
      <c r="DD16" s="627" t="s">
        <v>122</v>
      </c>
      <c r="DE16" s="622"/>
      <c r="DF16" s="622"/>
      <c r="DG16" s="622"/>
      <c r="DH16" s="622"/>
      <c r="DI16" s="622"/>
      <c r="DJ16" s="622"/>
      <c r="DK16" s="622"/>
      <c r="DL16" s="622"/>
      <c r="DM16" s="622"/>
      <c r="DN16" s="622"/>
      <c r="DO16" s="622"/>
      <c r="DP16" s="623"/>
      <c r="DQ16" s="627">
        <v>16078</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3974</v>
      </c>
      <c r="S17" s="622"/>
      <c r="T17" s="622"/>
      <c r="U17" s="622"/>
      <c r="V17" s="622"/>
      <c r="W17" s="622"/>
      <c r="X17" s="622"/>
      <c r="Y17" s="623"/>
      <c r="Z17" s="659">
        <v>0.1</v>
      </c>
      <c r="AA17" s="659"/>
      <c r="AB17" s="659"/>
      <c r="AC17" s="659"/>
      <c r="AD17" s="660">
        <v>3974</v>
      </c>
      <c r="AE17" s="660"/>
      <c r="AF17" s="660"/>
      <c r="AG17" s="660"/>
      <c r="AH17" s="660"/>
      <c r="AI17" s="660"/>
      <c r="AJ17" s="660"/>
      <c r="AK17" s="660"/>
      <c r="AL17" s="624">
        <v>0.2</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497881</v>
      </c>
      <c r="CS17" s="622"/>
      <c r="CT17" s="622"/>
      <c r="CU17" s="622"/>
      <c r="CV17" s="622"/>
      <c r="CW17" s="622"/>
      <c r="CX17" s="622"/>
      <c r="CY17" s="623"/>
      <c r="CZ17" s="659">
        <v>10.6</v>
      </c>
      <c r="DA17" s="659"/>
      <c r="DB17" s="659"/>
      <c r="DC17" s="659"/>
      <c r="DD17" s="627" t="s">
        <v>122</v>
      </c>
      <c r="DE17" s="622"/>
      <c r="DF17" s="622"/>
      <c r="DG17" s="622"/>
      <c r="DH17" s="622"/>
      <c r="DI17" s="622"/>
      <c r="DJ17" s="622"/>
      <c r="DK17" s="622"/>
      <c r="DL17" s="622"/>
      <c r="DM17" s="622"/>
      <c r="DN17" s="622"/>
      <c r="DO17" s="622"/>
      <c r="DP17" s="623"/>
      <c r="DQ17" s="627">
        <v>477546</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1302</v>
      </c>
      <c r="S18" s="622"/>
      <c r="T18" s="622"/>
      <c r="U18" s="622"/>
      <c r="V18" s="622"/>
      <c r="W18" s="622"/>
      <c r="X18" s="622"/>
      <c r="Y18" s="623"/>
      <c r="Z18" s="659">
        <v>0</v>
      </c>
      <c r="AA18" s="659"/>
      <c r="AB18" s="659"/>
      <c r="AC18" s="659"/>
      <c r="AD18" s="660">
        <v>1302</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1302</v>
      </c>
      <c r="S19" s="622"/>
      <c r="T19" s="622"/>
      <c r="U19" s="622"/>
      <c r="V19" s="622"/>
      <c r="W19" s="622"/>
      <c r="X19" s="622"/>
      <c r="Y19" s="623"/>
      <c r="Z19" s="659">
        <v>0</v>
      </c>
      <c r="AA19" s="659"/>
      <c r="AB19" s="659"/>
      <c r="AC19" s="659"/>
      <c r="AD19" s="660">
        <v>1302</v>
      </c>
      <c r="AE19" s="660"/>
      <c r="AF19" s="660"/>
      <c r="AG19" s="660"/>
      <c r="AH19" s="660"/>
      <c r="AI19" s="660"/>
      <c r="AJ19" s="660"/>
      <c r="AK19" s="660"/>
      <c r="AL19" s="624">
        <v>0.1</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4703117</v>
      </c>
      <c r="CS20" s="622"/>
      <c r="CT20" s="622"/>
      <c r="CU20" s="622"/>
      <c r="CV20" s="622"/>
      <c r="CW20" s="622"/>
      <c r="CX20" s="622"/>
      <c r="CY20" s="623"/>
      <c r="CZ20" s="659">
        <v>100</v>
      </c>
      <c r="DA20" s="659"/>
      <c r="DB20" s="659"/>
      <c r="DC20" s="659"/>
      <c r="DD20" s="627">
        <v>811403</v>
      </c>
      <c r="DE20" s="622"/>
      <c r="DF20" s="622"/>
      <c r="DG20" s="622"/>
      <c r="DH20" s="622"/>
      <c r="DI20" s="622"/>
      <c r="DJ20" s="622"/>
      <c r="DK20" s="622"/>
      <c r="DL20" s="622"/>
      <c r="DM20" s="622"/>
      <c r="DN20" s="622"/>
      <c r="DO20" s="622"/>
      <c r="DP20" s="623"/>
      <c r="DQ20" s="627">
        <v>2790543</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1311206</v>
      </c>
      <c r="S21" s="622"/>
      <c r="T21" s="622"/>
      <c r="U21" s="622"/>
      <c r="V21" s="622"/>
      <c r="W21" s="622"/>
      <c r="X21" s="622"/>
      <c r="Y21" s="623"/>
      <c r="Z21" s="659">
        <v>26.4</v>
      </c>
      <c r="AA21" s="659"/>
      <c r="AB21" s="659"/>
      <c r="AC21" s="659"/>
      <c r="AD21" s="660">
        <v>1174744</v>
      </c>
      <c r="AE21" s="660"/>
      <c r="AF21" s="660"/>
      <c r="AG21" s="660"/>
      <c r="AH21" s="660"/>
      <c r="AI21" s="660"/>
      <c r="AJ21" s="660"/>
      <c r="AK21" s="660"/>
      <c r="AL21" s="624">
        <v>52.1</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1174744</v>
      </c>
      <c r="S22" s="622"/>
      <c r="T22" s="622"/>
      <c r="U22" s="622"/>
      <c r="V22" s="622"/>
      <c r="W22" s="622"/>
      <c r="X22" s="622"/>
      <c r="Y22" s="623"/>
      <c r="Z22" s="659">
        <v>23.6</v>
      </c>
      <c r="AA22" s="659"/>
      <c r="AB22" s="659"/>
      <c r="AC22" s="659"/>
      <c r="AD22" s="660">
        <v>1174744</v>
      </c>
      <c r="AE22" s="660"/>
      <c r="AF22" s="660"/>
      <c r="AG22" s="660"/>
      <c r="AH22" s="660"/>
      <c r="AI22" s="660"/>
      <c r="AJ22" s="660"/>
      <c r="AK22" s="660"/>
      <c r="AL22" s="624">
        <v>52.1</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136462</v>
      </c>
      <c r="S23" s="622"/>
      <c r="T23" s="622"/>
      <c r="U23" s="622"/>
      <c r="V23" s="622"/>
      <c r="W23" s="622"/>
      <c r="X23" s="622"/>
      <c r="Y23" s="623"/>
      <c r="Z23" s="659">
        <v>2.7</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1664192</v>
      </c>
      <c r="CS24" s="677"/>
      <c r="CT24" s="677"/>
      <c r="CU24" s="677"/>
      <c r="CV24" s="677"/>
      <c r="CW24" s="677"/>
      <c r="CX24" s="677"/>
      <c r="CY24" s="702"/>
      <c r="CZ24" s="703">
        <v>35.4</v>
      </c>
      <c r="DA24" s="685"/>
      <c r="DB24" s="685"/>
      <c r="DC24" s="705"/>
      <c r="DD24" s="701">
        <v>1339196</v>
      </c>
      <c r="DE24" s="677"/>
      <c r="DF24" s="677"/>
      <c r="DG24" s="677"/>
      <c r="DH24" s="677"/>
      <c r="DI24" s="677"/>
      <c r="DJ24" s="677"/>
      <c r="DK24" s="702"/>
      <c r="DL24" s="701">
        <v>1249398</v>
      </c>
      <c r="DM24" s="677"/>
      <c r="DN24" s="677"/>
      <c r="DO24" s="677"/>
      <c r="DP24" s="677"/>
      <c r="DQ24" s="677"/>
      <c r="DR24" s="677"/>
      <c r="DS24" s="677"/>
      <c r="DT24" s="677"/>
      <c r="DU24" s="677"/>
      <c r="DV24" s="702"/>
      <c r="DW24" s="703">
        <v>55.1</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2380452</v>
      </c>
      <c r="S25" s="622"/>
      <c r="T25" s="622"/>
      <c r="U25" s="622"/>
      <c r="V25" s="622"/>
      <c r="W25" s="622"/>
      <c r="X25" s="622"/>
      <c r="Y25" s="623"/>
      <c r="Z25" s="659">
        <v>47.9</v>
      </c>
      <c r="AA25" s="659"/>
      <c r="AB25" s="659"/>
      <c r="AC25" s="659"/>
      <c r="AD25" s="660">
        <v>2243990</v>
      </c>
      <c r="AE25" s="660"/>
      <c r="AF25" s="660"/>
      <c r="AG25" s="660"/>
      <c r="AH25" s="660"/>
      <c r="AI25" s="660"/>
      <c r="AJ25" s="660"/>
      <c r="AK25" s="660"/>
      <c r="AL25" s="624">
        <v>99.6</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858641</v>
      </c>
      <c r="CS25" s="634"/>
      <c r="CT25" s="634"/>
      <c r="CU25" s="634"/>
      <c r="CV25" s="634"/>
      <c r="CW25" s="634"/>
      <c r="CX25" s="634"/>
      <c r="CY25" s="635"/>
      <c r="CZ25" s="624">
        <v>18.3</v>
      </c>
      <c r="DA25" s="636"/>
      <c r="DB25" s="636"/>
      <c r="DC25" s="637"/>
      <c r="DD25" s="627">
        <v>770446</v>
      </c>
      <c r="DE25" s="634"/>
      <c r="DF25" s="634"/>
      <c r="DG25" s="634"/>
      <c r="DH25" s="634"/>
      <c r="DI25" s="634"/>
      <c r="DJ25" s="634"/>
      <c r="DK25" s="635"/>
      <c r="DL25" s="627">
        <v>680689</v>
      </c>
      <c r="DM25" s="634"/>
      <c r="DN25" s="634"/>
      <c r="DO25" s="634"/>
      <c r="DP25" s="634"/>
      <c r="DQ25" s="634"/>
      <c r="DR25" s="634"/>
      <c r="DS25" s="634"/>
      <c r="DT25" s="634"/>
      <c r="DU25" s="634"/>
      <c r="DV25" s="635"/>
      <c r="DW25" s="624">
        <v>30</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557</v>
      </c>
      <c r="S26" s="622"/>
      <c r="T26" s="622"/>
      <c r="U26" s="622"/>
      <c r="V26" s="622"/>
      <c r="W26" s="622"/>
      <c r="X26" s="622"/>
      <c r="Y26" s="623"/>
      <c r="Z26" s="659">
        <v>0</v>
      </c>
      <c r="AA26" s="659"/>
      <c r="AB26" s="659"/>
      <c r="AC26" s="659"/>
      <c r="AD26" s="660">
        <v>557</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411922</v>
      </c>
      <c r="CS26" s="622"/>
      <c r="CT26" s="622"/>
      <c r="CU26" s="622"/>
      <c r="CV26" s="622"/>
      <c r="CW26" s="622"/>
      <c r="CX26" s="622"/>
      <c r="CY26" s="623"/>
      <c r="CZ26" s="624">
        <v>8.8000000000000007</v>
      </c>
      <c r="DA26" s="636"/>
      <c r="DB26" s="636"/>
      <c r="DC26" s="637"/>
      <c r="DD26" s="627">
        <v>392358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t="s">
        <v>122</v>
      </c>
      <c r="S27" s="622"/>
      <c r="T27" s="622"/>
      <c r="U27" s="622"/>
      <c r="V27" s="622"/>
      <c r="W27" s="622"/>
      <c r="X27" s="622"/>
      <c r="Y27" s="623"/>
      <c r="Z27" s="659" t="s">
        <v>122</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965594</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307670</v>
      </c>
      <c r="CS27" s="634"/>
      <c r="CT27" s="634"/>
      <c r="CU27" s="634"/>
      <c r="CV27" s="634"/>
      <c r="CW27" s="634"/>
      <c r="CX27" s="634"/>
      <c r="CY27" s="635"/>
      <c r="CZ27" s="624">
        <v>6.5</v>
      </c>
      <c r="DA27" s="636"/>
      <c r="DB27" s="636"/>
      <c r="DC27" s="637"/>
      <c r="DD27" s="627">
        <v>91204</v>
      </c>
      <c r="DE27" s="634"/>
      <c r="DF27" s="634"/>
      <c r="DG27" s="634"/>
      <c r="DH27" s="634"/>
      <c r="DI27" s="634"/>
      <c r="DJ27" s="634"/>
      <c r="DK27" s="635"/>
      <c r="DL27" s="627">
        <v>91163</v>
      </c>
      <c r="DM27" s="634"/>
      <c r="DN27" s="634"/>
      <c r="DO27" s="634"/>
      <c r="DP27" s="634"/>
      <c r="DQ27" s="634"/>
      <c r="DR27" s="634"/>
      <c r="DS27" s="634"/>
      <c r="DT27" s="634"/>
      <c r="DU27" s="634"/>
      <c r="DV27" s="635"/>
      <c r="DW27" s="624">
        <v>4</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52560</v>
      </c>
      <c r="S28" s="622"/>
      <c r="T28" s="622"/>
      <c r="U28" s="622"/>
      <c r="V28" s="622"/>
      <c r="W28" s="622"/>
      <c r="X28" s="622"/>
      <c r="Y28" s="623"/>
      <c r="Z28" s="659">
        <v>1.1000000000000001</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497881</v>
      </c>
      <c r="CS28" s="622"/>
      <c r="CT28" s="622"/>
      <c r="CU28" s="622"/>
      <c r="CV28" s="622"/>
      <c r="CW28" s="622"/>
      <c r="CX28" s="622"/>
      <c r="CY28" s="623"/>
      <c r="CZ28" s="624">
        <v>10.6</v>
      </c>
      <c r="DA28" s="636"/>
      <c r="DB28" s="636"/>
      <c r="DC28" s="637"/>
      <c r="DD28" s="627">
        <v>477546</v>
      </c>
      <c r="DE28" s="622"/>
      <c r="DF28" s="622"/>
      <c r="DG28" s="622"/>
      <c r="DH28" s="622"/>
      <c r="DI28" s="622"/>
      <c r="DJ28" s="622"/>
      <c r="DK28" s="623"/>
      <c r="DL28" s="627">
        <v>477546</v>
      </c>
      <c r="DM28" s="622"/>
      <c r="DN28" s="622"/>
      <c r="DO28" s="622"/>
      <c r="DP28" s="622"/>
      <c r="DQ28" s="622"/>
      <c r="DR28" s="622"/>
      <c r="DS28" s="622"/>
      <c r="DT28" s="622"/>
      <c r="DU28" s="622"/>
      <c r="DV28" s="623"/>
      <c r="DW28" s="624">
        <v>21.1</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2967</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497456</v>
      </c>
      <c r="CS29" s="634"/>
      <c r="CT29" s="634"/>
      <c r="CU29" s="634"/>
      <c r="CV29" s="634"/>
      <c r="CW29" s="634"/>
      <c r="CX29" s="634"/>
      <c r="CY29" s="635"/>
      <c r="CZ29" s="624">
        <v>10.6</v>
      </c>
      <c r="DA29" s="636"/>
      <c r="DB29" s="636"/>
      <c r="DC29" s="637"/>
      <c r="DD29" s="627">
        <v>477121</v>
      </c>
      <c r="DE29" s="634"/>
      <c r="DF29" s="634"/>
      <c r="DG29" s="634"/>
      <c r="DH29" s="634"/>
      <c r="DI29" s="634"/>
      <c r="DJ29" s="634"/>
      <c r="DK29" s="635"/>
      <c r="DL29" s="627">
        <v>477121</v>
      </c>
      <c r="DM29" s="634"/>
      <c r="DN29" s="634"/>
      <c r="DO29" s="634"/>
      <c r="DP29" s="634"/>
      <c r="DQ29" s="634"/>
      <c r="DR29" s="634"/>
      <c r="DS29" s="634"/>
      <c r="DT29" s="634"/>
      <c r="DU29" s="634"/>
      <c r="DV29" s="635"/>
      <c r="DW29" s="624">
        <v>21.1</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513911</v>
      </c>
      <c r="S30" s="622"/>
      <c r="T30" s="622"/>
      <c r="U30" s="622"/>
      <c r="V30" s="622"/>
      <c r="W30" s="622"/>
      <c r="X30" s="622"/>
      <c r="Y30" s="623"/>
      <c r="Z30" s="659">
        <v>10.3</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476648</v>
      </c>
      <c r="CS30" s="622"/>
      <c r="CT30" s="622"/>
      <c r="CU30" s="622"/>
      <c r="CV30" s="622"/>
      <c r="CW30" s="622"/>
      <c r="CX30" s="622"/>
      <c r="CY30" s="623"/>
      <c r="CZ30" s="624">
        <v>10.1</v>
      </c>
      <c r="DA30" s="636"/>
      <c r="DB30" s="636"/>
      <c r="DC30" s="637"/>
      <c r="DD30" s="627">
        <v>457932</v>
      </c>
      <c r="DE30" s="622"/>
      <c r="DF30" s="622"/>
      <c r="DG30" s="622"/>
      <c r="DH30" s="622"/>
      <c r="DI30" s="622"/>
      <c r="DJ30" s="622"/>
      <c r="DK30" s="623"/>
      <c r="DL30" s="627">
        <v>457932</v>
      </c>
      <c r="DM30" s="622"/>
      <c r="DN30" s="622"/>
      <c r="DO30" s="622"/>
      <c r="DP30" s="622"/>
      <c r="DQ30" s="622"/>
      <c r="DR30" s="622"/>
      <c r="DS30" s="622"/>
      <c r="DT30" s="622"/>
      <c r="DU30" s="622"/>
      <c r="DV30" s="623"/>
      <c r="DW30" s="624">
        <v>20.2</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18"/>
      <c r="AV31" s="218"/>
      <c r="AW31" s="218"/>
      <c r="AX31" s="679" t="s">
        <v>178</v>
      </c>
      <c r="AY31" s="680"/>
      <c r="AZ31" s="680"/>
      <c r="BA31" s="680"/>
      <c r="BB31" s="680"/>
      <c r="BC31" s="680"/>
      <c r="BD31" s="680"/>
      <c r="BE31" s="680"/>
      <c r="BF31" s="681"/>
      <c r="BG31" s="683">
        <v>99.3</v>
      </c>
      <c r="BH31" s="684"/>
      <c r="BI31" s="684"/>
      <c r="BJ31" s="684"/>
      <c r="BK31" s="684"/>
      <c r="BL31" s="684"/>
      <c r="BM31" s="685">
        <v>98.2</v>
      </c>
      <c r="BN31" s="684"/>
      <c r="BO31" s="684"/>
      <c r="BP31" s="684"/>
      <c r="BQ31" s="686"/>
      <c r="BR31" s="683">
        <v>99.3</v>
      </c>
      <c r="BS31" s="684"/>
      <c r="BT31" s="684"/>
      <c r="BU31" s="684"/>
      <c r="BV31" s="684"/>
      <c r="BW31" s="684"/>
      <c r="BX31" s="685">
        <v>98.3</v>
      </c>
      <c r="BY31" s="684"/>
      <c r="BZ31" s="684"/>
      <c r="CA31" s="684"/>
      <c r="CB31" s="686"/>
      <c r="CD31" s="642"/>
      <c r="CE31" s="643"/>
      <c r="CF31" s="618" t="s">
        <v>301</v>
      </c>
      <c r="CG31" s="619"/>
      <c r="CH31" s="619"/>
      <c r="CI31" s="619"/>
      <c r="CJ31" s="619"/>
      <c r="CK31" s="619"/>
      <c r="CL31" s="619"/>
      <c r="CM31" s="619"/>
      <c r="CN31" s="619"/>
      <c r="CO31" s="619"/>
      <c r="CP31" s="619"/>
      <c r="CQ31" s="620"/>
      <c r="CR31" s="621">
        <v>20808</v>
      </c>
      <c r="CS31" s="634"/>
      <c r="CT31" s="634"/>
      <c r="CU31" s="634"/>
      <c r="CV31" s="634"/>
      <c r="CW31" s="634"/>
      <c r="CX31" s="634"/>
      <c r="CY31" s="635"/>
      <c r="CZ31" s="624">
        <v>0.4</v>
      </c>
      <c r="DA31" s="636"/>
      <c r="DB31" s="636"/>
      <c r="DC31" s="637"/>
      <c r="DD31" s="627">
        <v>19189</v>
      </c>
      <c r="DE31" s="634"/>
      <c r="DF31" s="634"/>
      <c r="DG31" s="634"/>
      <c r="DH31" s="634"/>
      <c r="DI31" s="634"/>
      <c r="DJ31" s="634"/>
      <c r="DK31" s="635"/>
      <c r="DL31" s="627">
        <v>19189</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314669</v>
      </c>
      <c r="S32" s="622"/>
      <c r="T32" s="622"/>
      <c r="U32" s="622"/>
      <c r="V32" s="622"/>
      <c r="W32" s="622"/>
      <c r="X32" s="622"/>
      <c r="Y32" s="623"/>
      <c r="Z32" s="659">
        <v>6.3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303</v>
      </c>
      <c r="AX32" s="618" t="s">
        <v>304</v>
      </c>
      <c r="AY32" s="619"/>
      <c r="AZ32" s="619"/>
      <c r="BA32" s="619"/>
      <c r="BB32" s="619"/>
      <c r="BC32" s="619"/>
      <c r="BD32" s="619"/>
      <c r="BE32" s="619"/>
      <c r="BF32" s="620"/>
      <c r="BG32" s="687">
        <v>98.8</v>
      </c>
      <c r="BH32" s="634"/>
      <c r="BI32" s="634"/>
      <c r="BJ32" s="634"/>
      <c r="BK32" s="634"/>
      <c r="BL32" s="634"/>
      <c r="BM32" s="625">
        <v>97.9</v>
      </c>
      <c r="BN32" s="634"/>
      <c r="BO32" s="634"/>
      <c r="BP32" s="634"/>
      <c r="BQ32" s="657"/>
      <c r="BR32" s="687">
        <v>99.2</v>
      </c>
      <c r="BS32" s="634"/>
      <c r="BT32" s="634"/>
      <c r="BU32" s="634"/>
      <c r="BV32" s="634"/>
      <c r="BW32" s="634"/>
      <c r="BX32" s="625">
        <v>98.4</v>
      </c>
      <c r="BY32" s="634"/>
      <c r="BZ32" s="634"/>
      <c r="CA32" s="634"/>
      <c r="CB32" s="657"/>
      <c r="CD32" s="644"/>
      <c r="CE32" s="645"/>
      <c r="CF32" s="618" t="s">
        <v>305</v>
      </c>
      <c r="CG32" s="619"/>
      <c r="CH32" s="619"/>
      <c r="CI32" s="619"/>
      <c r="CJ32" s="619"/>
      <c r="CK32" s="619"/>
      <c r="CL32" s="619"/>
      <c r="CM32" s="619"/>
      <c r="CN32" s="619"/>
      <c r="CO32" s="619"/>
      <c r="CP32" s="619"/>
      <c r="CQ32" s="620"/>
      <c r="CR32" s="621">
        <v>425</v>
      </c>
      <c r="CS32" s="622"/>
      <c r="CT32" s="622"/>
      <c r="CU32" s="622"/>
      <c r="CV32" s="622"/>
      <c r="CW32" s="622"/>
      <c r="CX32" s="622"/>
      <c r="CY32" s="623"/>
      <c r="CZ32" s="624">
        <v>0</v>
      </c>
      <c r="DA32" s="636"/>
      <c r="DB32" s="636"/>
      <c r="DC32" s="637"/>
      <c r="DD32" s="627">
        <v>425</v>
      </c>
      <c r="DE32" s="622"/>
      <c r="DF32" s="622"/>
      <c r="DG32" s="622"/>
      <c r="DH32" s="622"/>
      <c r="DI32" s="622"/>
      <c r="DJ32" s="622"/>
      <c r="DK32" s="623"/>
      <c r="DL32" s="627">
        <v>425</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35181</v>
      </c>
      <c r="S33" s="622"/>
      <c r="T33" s="622"/>
      <c r="U33" s="622"/>
      <c r="V33" s="622"/>
      <c r="W33" s="622"/>
      <c r="X33" s="622"/>
      <c r="Y33" s="623"/>
      <c r="Z33" s="659">
        <v>0.7</v>
      </c>
      <c r="AA33" s="659"/>
      <c r="AB33" s="659"/>
      <c r="AC33" s="659"/>
      <c r="AD33" s="660">
        <v>6062</v>
      </c>
      <c r="AE33" s="660"/>
      <c r="AF33" s="660"/>
      <c r="AG33" s="660"/>
      <c r="AH33" s="660"/>
      <c r="AI33" s="660"/>
      <c r="AJ33" s="660"/>
      <c r="AK33" s="660"/>
      <c r="AL33" s="624">
        <v>0.3</v>
      </c>
      <c r="AM33" s="625"/>
      <c r="AN33" s="625"/>
      <c r="AO33" s="661"/>
      <c r="AP33" s="664"/>
      <c r="AQ33" s="665"/>
      <c r="AR33" s="665"/>
      <c r="AS33" s="665"/>
      <c r="AT33" s="695"/>
      <c r="AU33" s="219"/>
      <c r="AV33" s="219"/>
      <c r="AW33" s="219"/>
      <c r="AX33" s="602" t="s">
        <v>307</v>
      </c>
      <c r="AY33" s="603"/>
      <c r="AZ33" s="603"/>
      <c r="BA33" s="603"/>
      <c r="BB33" s="603"/>
      <c r="BC33" s="603"/>
      <c r="BD33" s="603"/>
      <c r="BE33" s="603"/>
      <c r="BF33" s="604"/>
      <c r="BG33" s="682">
        <v>95.8</v>
      </c>
      <c r="BH33" s="606"/>
      <c r="BI33" s="606"/>
      <c r="BJ33" s="606"/>
      <c r="BK33" s="606"/>
      <c r="BL33" s="606"/>
      <c r="BM33" s="652">
        <v>89.8</v>
      </c>
      <c r="BN33" s="606"/>
      <c r="BO33" s="606"/>
      <c r="BP33" s="606"/>
      <c r="BQ33" s="669"/>
      <c r="BR33" s="682">
        <v>96.6</v>
      </c>
      <c r="BS33" s="606"/>
      <c r="BT33" s="606"/>
      <c r="BU33" s="606"/>
      <c r="BV33" s="606"/>
      <c r="BW33" s="606"/>
      <c r="BX33" s="652">
        <v>91.5</v>
      </c>
      <c r="BY33" s="606"/>
      <c r="BZ33" s="606"/>
      <c r="CA33" s="606"/>
      <c r="CB33" s="669"/>
      <c r="CD33" s="618" t="s">
        <v>308</v>
      </c>
      <c r="CE33" s="619"/>
      <c r="CF33" s="619"/>
      <c r="CG33" s="619"/>
      <c r="CH33" s="619"/>
      <c r="CI33" s="619"/>
      <c r="CJ33" s="619"/>
      <c r="CK33" s="619"/>
      <c r="CL33" s="619"/>
      <c r="CM33" s="619"/>
      <c r="CN33" s="619"/>
      <c r="CO33" s="619"/>
      <c r="CP33" s="619"/>
      <c r="CQ33" s="620"/>
      <c r="CR33" s="621">
        <v>2203178</v>
      </c>
      <c r="CS33" s="634"/>
      <c r="CT33" s="634"/>
      <c r="CU33" s="634"/>
      <c r="CV33" s="634"/>
      <c r="CW33" s="634"/>
      <c r="CX33" s="634"/>
      <c r="CY33" s="635"/>
      <c r="CZ33" s="624">
        <v>46.8</v>
      </c>
      <c r="DA33" s="636"/>
      <c r="DB33" s="636"/>
      <c r="DC33" s="637"/>
      <c r="DD33" s="627">
        <v>1202709</v>
      </c>
      <c r="DE33" s="634"/>
      <c r="DF33" s="634"/>
      <c r="DG33" s="634"/>
      <c r="DH33" s="634"/>
      <c r="DI33" s="634"/>
      <c r="DJ33" s="634"/>
      <c r="DK33" s="635"/>
      <c r="DL33" s="627">
        <v>709569</v>
      </c>
      <c r="DM33" s="634"/>
      <c r="DN33" s="634"/>
      <c r="DO33" s="634"/>
      <c r="DP33" s="634"/>
      <c r="DQ33" s="634"/>
      <c r="DR33" s="634"/>
      <c r="DS33" s="634"/>
      <c r="DT33" s="634"/>
      <c r="DU33" s="634"/>
      <c r="DV33" s="635"/>
      <c r="DW33" s="624">
        <v>31.3</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294589</v>
      </c>
      <c r="S34" s="622"/>
      <c r="T34" s="622"/>
      <c r="U34" s="622"/>
      <c r="V34" s="622"/>
      <c r="W34" s="622"/>
      <c r="X34" s="622"/>
      <c r="Y34" s="623"/>
      <c r="Z34" s="659">
        <v>5.9</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628740</v>
      </c>
      <c r="CS34" s="622"/>
      <c r="CT34" s="622"/>
      <c r="CU34" s="622"/>
      <c r="CV34" s="622"/>
      <c r="CW34" s="622"/>
      <c r="CX34" s="622"/>
      <c r="CY34" s="623"/>
      <c r="CZ34" s="624">
        <v>13.4</v>
      </c>
      <c r="DA34" s="636"/>
      <c r="DB34" s="636"/>
      <c r="DC34" s="637"/>
      <c r="DD34" s="627">
        <v>293888</v>
      </c>
      <c r="DE34" s="622"/>
      <c r="DF34" s="622"/>
      <c r="DG34" s="622"/>
      <c r="DH34" s="622"/>
      <c r="DI34" s="622"/>
      <c r="DJ34" s="622"/>
      <c r="DK34" s="623"/>
      <c r="DL34" s="627">
        <v>219150</v>
      </c>
      <c r="DM34" s="622"/>
      <c r="DN34" s="622"/>
      <c r="DO34" s="622"/>
      <c r="DP34" s="622"/>
      <c r="DQ34" s="622"/>
      <c r="DR34" s="622"/>
      <c r="DS34" s="622"/>
      <c r="DT34" s="622"/>
      <c r="DU34" s="622"/>
      <c r="DV34" s="623"/>
      <c r="DW34" s="624">
        <v>9.6999999999999993</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271709</v>
      </c>
      <c r="S35" s="622"/>
      <c r="T35" s="622"/>
      <c r="U35" s="622"/>
      <c r="V35" s="622"/>
      <c r="W35" s="622"/>
      <c r="X35" s="622"/>
      <c r="Y35" s="623"/>
      <c r="Z35" s="659">
        <v>5.5</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48993</v>
      </c>
      <c r="CS35" s="634"/>
      <c r="CT35" s="634"/>
      <c r="CU35" s="634"/>
      <c r="CV35" s="634"/>
      <c r="CW35" s="634"/>
      <c r="CX35" s="634"/>
      <c r="CY35" s="635"/>
      <c r="CZ35" s="624">
        <v>1</v>
      </c>
      <c r="DA35" s="636"/>
      <c r="DB35" s="636"/>
      <c r="DC35" s="637"/>
      <c r="DD35" s="627">
        <v>18749</v>
      </c>
      <c r="DE35" s="634"/>
      <c r="DF35" s="634"/>
      <c r="DG35" s="634"/>
      <c r="DH35" s="634"/>
      <c r="DI35" s="634"/>
      <c r="DJ35" s="634"/>
      <c r="DK35" s="635"/>
      <c r="DL35" s="627">
        <v>14893</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615042</v>
      </c>
      <c r="S36" s="622"/>
      <c r="T36" s="622"/>
      <c r="U36" s="622"/>
      <c r="V36" s="622"/>
      <c r="W36" s="622"/>
      <c r="X36" s="622"/>
      <c r="Y36" s="623"/>
      <c r="Z36" s="659">
        <v>12.4</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294953</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108470</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600919</v>
      </c>
      <c r="CS36" s="622"/>
      <c r="CT36" s="622"/>
      <c r="CU36" s="622"/>
      <c r="CV36" s="622"/>
      <c r="CW36" s="622"/>
      <c r="CX36" s="622"/>
      <c r="CY36" s="623"/>
      <c r="CZ36" s="624">
        <v>12.8</v>
      </c>
      <c r="DA36" s="636"/>
      <c r="DB36" s="636"/>
      <c r="DC36" s="637"/>
      <c r="DD36" s="627">
        <v>330505</v>
      </c>
      <c r="DE36" s="622"/>
      <c r="DF36" s="622"/>
      <c r="DG36" s="622"/>
      <c r="DH36" s="622"/>
      <c r="DI36" s="622"/>
      <c r="DJ36" s="622"/>
      <c r="DK36" s="623"/>
      <c r="DL36" s="627">
        <v>283557</v>
      </c>
      <c r="DM36" s="622"/>
      <c r="DN36" s="622"/>
      <c r="DO36" s="622"/>
      <c r="DP36" s="622"/>
      <c r="DQ36" s="622"/>
      <c r="DR36" s="622"/>
      <c r="DS36" s="622"/>
      <c r="DT36" s="622"/>
      <c r="DU36" s="622"/>
      <c r="DV36" s="623"/>
      <c r="DW36" s="624">
        <v>12.5</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90335</v>
      </c>
      <c r="S37" s="622"/>
      <c r="T37" s="622"/>
      <c r="U37" s="622"/>
      <c r="V37" s="622"/>
      <c r="W37" s="622"/>
      <c r="X37" s="622"/>
      <c r="Y37" s="623"/>
      <c r="Z37" s="659">
        <v>1.8</v>
      </c>
      <c r="AA37" s="659"/>
      <c r="AB37" s="659"/>
      <c r="AC37" s="659"/>
      <c r="AD37" s="660">
        <v>3131</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53947</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108470</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265974</v>
      </c>
      <c r="CS37" s="634"/>
      <c r="CT37" s="634"/>
      <c r="CU37" s="634"/>
      <c r="CV37" s="634"/>
      <c r="CW37" s="634"/>
      <c r="CX37" s="634"/>
      <c r="CY37" s="635"/>
      <c r="CZ37" s="624">
        <v>5.7</v>
      </c>
      <c r="DA37" s="636"/>
      <c r="DB37" s="636"/>
      <c r="DC37" s="637"/>
      <c r="DD37" s="627">
        <v>251074</v>
      </c>
      <c r="DE37" s="634"/>
      <c r="DF37" s="634"/>
      <c r="DG37" s="634"/>
      <c r="DH37" s="634"/>
      <c r="DI37" s="634"/>
      <c r="DJ37" s="634"/>
      <c r="DK37" s="635"/>
      <c r="DL37" s="627">
        <v>221853</v>
      </c>
      <c r="DM37" s="634"/>
      <c r="DN37" s="634"/>
      <c r="DO37" s="634"/>
      <c r="DP37" s="634"/>
      <c r="DQ37" s="634"/>
      <c r="DR37" s="634"/>
      <c r="DS37" s="634"/>
      <c r="DT37" s="634"/>
      <c r="DU37" s="634"/>
      <c r="DV37" s="635"/>
      <c r="DW37" s="624">
        <v>9.8000000000000007</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398968</v>
      </c>
      <c r="S38" s="622"/>
      <c r="T38" s="622"/>
      <c r="U38" s="622"/>
      <c r="V38" s="622"/>
      <c r="W38" s="622"/>
      <c r="X38" s="622"/>
      <c r="Y38" s="623"/>
      <c r="Z38" s="659">
        <v>8</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39151</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725</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292427</v>
      </c>
      <c r="CS38" s="622"/>
      <c r="CT38" s="622"/>
      <c r="CU38" s="622"/>
      <c r="CV38" s="622"/>
      <c r="CW38" s="622"/>
      <c r="CX38" s="622"/>
      <c r="CY38" s="623"/>
      <c r="CZ38" s="624">
        <v>6.2</v>
      </c>
      <c r="DA38" s="636"/>
      <c r="DB38" s="636"/>
      <c r="DC38" s="637"/>
      <c r="DD38" s="627">
        <v>249876</v>
      </c>
      <c r="DE38" s="622"/>
      <c r="DF38" s="622"/>
      <c r="DG38" s="622"/>
      <c r="DH38" s="622"/>
      <c r="DI38" s="622"/>
      <c r="DJ38" s="622"/>
      <c r="DK38" s="623"/>
      <c r="DL38" s="627">
        <v>191969</v>
      </c>
      <c r="DM38" s="622"/>
      <c r="DN38" s="622"/>
      <c r="DO38" s="622"/>
      <c r="DP38" s="622"/>
      <c r="DQ38" s="622"/>
      <c r="DR38" s="622"/>
      <c r="DS38" s="622"/>
      <c r="DT38" s="622"/>
      <c r="DU38" s="622"/>
      <c r="DV38" s="623"/>
      <c r="DW38" s="624">
        <v>8.5</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2526</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997</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632099</v>
      </c>
      <c r="CS39" s="634"/>
      <c r="CT39" s="634"/>
      <c r="CU39" s="634"/>
      <c r="CV39" s="634"/>
      <c r="CW39" s="634"/>
      <c r="CX39" s="634"/>
      <c r="CY39" s="635"/>
      <c r="CZ39" s="624">
        <v>13.4</v>
      </c>
      <c r="DA39" s="636"/>
      <c r="DB39" s="636"/>
      <c r="DC39" s="637"/>
      <c r="DD39" s="627">
        <v>309691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11868</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62</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4970940</v>
      </c>
      <c r="S41" s="646"/>
      <c r="T41" s="646"/>
      <c r="U41" s="646"/>
      <c r="V41" s="646"/>
      <c r="W41" s="646"/>
      <c r="X41" s="646"/>
      <c r="Y41" s="649"/>
      <c r="Z41" s="650">
        <v>100</v>
      </c>
      <c r="AA41" s="650"/>
      <c r="AB41" s="650"/>
      <c r="AC41" s="650"/>
      <c r="AD41" s="651">
        <v>2253740</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54868</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144461</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334</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835747</v>
      </c>
      <c r="CS42" s="634"/>
      <c r="CT42" s="634"/>
      <c r="CU42" s="634"/>
      <c r="CV42" s="634"/>
      <c r="CW42" s="634"/>
      <c r="CX42" s="634"/>
      <c r="CY42" s="635"/>
      <c r="CZ42" s="624">
        <v>17.8</v>
      </c>
      <c r="DA42" s="636"/>
      <c r="DB42" s="636"/>
      <c r="DC42" s="637"/>
      <c r="DD42" s="627">
        <v>248638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343</v>
      </c>
      <c r="CD43" s="618" t="s">
        <v>344</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811403</v>
      </c>
      <c r="CS44" s="622"/>
      <c r="CT44" s="622"/>
      <c r="CU44" s="622"/>
      <c r="CV44" s="622"/>
      <c r="CW44" s="622"/>
      <c r="CX44" s="622"/>
      <c r="CY44" s="623"/>
      <c r="CZ44" s="624">
        <v>17.3</v>
      </c>
      <c r="DA44" s="625"/>
      <c r="DB44" s="625"/>
      <c r="DC44" s="626"/>
      <c r="DD44" s="627">
        <v>232560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417708</v>
      </c>
      <c r="CS45" s="634"/>
      <c r="CT45" s="634"/>
      <c r="CU45" s="634"/>
      <c r="CV45" s="634"/>
      <c r="CW45" s="634"/>
      <c r="CX45" s="634"/>
      <c r="CY45" s="635"/>
      <c r="CZ45" s="624">
        <v>8.9</v>
      </c>
      <c r="DA45" s="636"/>
      <c r="DB45" s="636"/>
      <c r="DC45" s="637"/>
      <c r="DD45" s="627">
        <v>46565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349</v>
      </c>
      <c r="CG46" s="619"/>
      <c r="CH46" s="619"/>
      <c r="CI46" s="619"/>
      <c r="CJ46" s="619"/>
      <c r="CK46" s="619"/>
      <c r="CL46" s="619"/>
      <c r="CM46" s="619"/>
      <c r="CN46" s="619"/>
      <c r="CO46" s="619"/>
      <c r="CP46" s="619"/>
      <c r="CQ46" s="620"/>
      <c r="CR46" s="621">
        <v>384470</v>
      </c>
      <c r="CS46" s="622"/>
      <c r="CT46" s="622"/>
      <c r="CU46" s="622"/>
      <c r="CV46" s="622"/>
      <c r="CW46" s="622"/>
      <c r="CX46" s="622"/>
      <c r="CY46" s="623"/>
      <c r="CZ46" s="624">
        <v>8.1999999999999993</v>
      </c>
      <c r="DA46" s="625"/>
      <c r="DB46" s="625"/>
      <c r="DC46" s="626"/>
      <c r="DD46" s="627">
        <v>185970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350</v>
      </c>
      <c r="CG47" s="619"/>
      <c r="CH47" s="619"/>
      <c r="CI47" s="619"/>
      <c r="CJ47" s="619"/>
      <c r="CK47" s="619"/>
      <c r="CL47" s="619"/>
      <c r="CM47" s="619"/>
      <c r="CN47" s="619"/>
      <c r="CO47" s="619"/>
      <c r="CP47" s="619"/>
      <c r="CQ47" s="620"/>
      <c r="CR47" s="621">
        <v>24344</v>
      </c>
      <c r="CS47" s="634"/>
      <c r="CT47" s="634"/>
      <c r="CU47" s="634"/>
      <c r="CV47" s="634"/>
      <c r="CW47" s="634"/>
      <c r="CX47" s="634"/>
      <c r="CY47" s="635"/>
      <c r="CZ47" s="624">
        <v>0.5</v>
      </c>
      <c r="DA47" s="636"/>
      <c r="DB47" s="636"/>
      <c r="DC47" s="637"/>
      <c r="DD47" s="627">
        <v>16078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352</v>
      </c>
      <c r="CE49" s="603"/>
      <c r="CF49" s="603"/>
      <c r="CG49" s="603"/>
      <c r="CH49" s="603"/>
      <c r="CI49" s="603"/>
      <c r="CJ49" s="603"/>
      <c r="CK49" s="603"/>
      <c r="CL49" s="603"/>
      <c r="CM49" s="603"/>
      <c r="CN49" s="603"/>
      <c r="CO49" s="603"/>
      <c r="CP49" s="603"/>
      <c r="CQ49" s="604"/>
      <c r="CR49" s="605">
        <v>4703117</v>
      </c>
      <c r="CS49" s="606"/>
      <c r="CT49" s="606"/>
      <c r="CU49" s="606"/>
      <c r="CV49" s="606"/>
      <c r="CW49" s="606"/>
      <c r="CX49" s="606"/>
      <c r="CY49" s="607"/>
      <c r="CZ49" s="608">
        <v>100</v>
      </c>
      <c r="DA49" s="609"/>
      <c r="DB49" s="609"/>
      <c r="DC49" s="610"/>
      <c r="DD49" s="611">
        <v>2790543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K/SyJ69pYX4jO1CBKy4frWIzSMx8oAUv7/QI/4Go6hAkC3JioleTFXnzhHQ0r76d7Qw7WNR8wnvicUE95PgHcQ==" saltValue="mSCSVaS4EuQ1dsGNTjZfF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F79" sqref="AF79:AJ79"/>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375</v>
      </c>
      <c r="C7" s="1048"/>
      <c r="D7" s="1048"/>
      <c r="E7" s="1048"/>
      <c r="F7" s="1048"/>
      <c r="G7" s="1048"/>
      <c r="H7" s="1048"/>
      <c r="I7" s="1048"/>
      <c r="J7" s="1048"/>
      <c r="K7" s="1048"/>
      <c r="L7" s="1048"/>
      <c r="M7" s="1048"/>
      <c r="N7" s="1048"/>
      <c r="O7" s="1048"/>
      <c r="P7" s="1049"/>
      <c r="Q7" s="1102">
        <v>4971</v>
      </c>
      <c r="R7" s="1103"/>
      <c r="S7" s="1103"/>
      <c r="T7" s="1103"/>
      <c r="U7" s="1103"/>
      <c r="V7" s="1103">
        <v>4703</v>
      </c>
      <c r="W7" s="1103"/>
      <c r="X7" s="1103"/>
      <c r="Y7" s="1103"/>
      <c r="Z7" s="1103"/>
      <c r="AA7" s="1103">
        <v>268</v>
      </c>
      <c r="AB7" s="1103"/>
      <c r="AC7" s="1103"/>
      <c r="AD7" s="1103"/>
      <c r="AE7" s="1104"/>
      <c r="AF7" s="1105">
        <v>227</v>
      </c>
      <c r="AG7" s="1106"/>
      <c r="AH7" s="1106"/>
      <c r="AI7" s="1106"/>
      <c r="AJ7" s="1107"/>
      <c r="AK7" s="1108">
        <v>271</v>
      </c>
      <c r="AL7" s="1109"/>
      <c r="AM7" s="1109"/>
      <c r="AN7" s="1109"/>
      <c r="AO7" s="1109"/>
      <c r="AP7" s="1109">
        <v>5000</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227</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590</v>
      </c>
      <c r="R28" s="1051"/>
      <c r="S28" s="1051"/>
      <c r="T28" s="1051"/>
      <c r="U28" s="1051"/>
      <c r="V28" s="1051">
        <v>482</v>
      </c>
      <c r="W28" s="1051"/>
      <c r="X28" s="1051"/>
      <c r="Y28" s="1051"/>
      <c r="Z28" s="1051"/>
      <c r="AA28" s="1051">
        <v>108</v>
      </c>
      <c r="AB28" s="1051"/>
      <c r="AC28" s="1051"/>
      <c r="AD28" s="1051"/>
      <c r="AE28" s="1052"/>
      <c r="AF28" s="1053">
        <v>108</v>
      </c>
      <c r="AG28" s="1051"/>
      <c r="AH28" s="1051"/>
      <c r="AI28" s="1051"/>
      <c r="AJ28" s="1054"/>
      <c r="AK28" s="1042">
        <v>47</v>
      </c>
      <c r="AL28" s="1043"/>
      <c r="AM28" s="1043"/>
      <c r="AN28" s="1043"/>
      <c r="AO28" s="1043"/>
      <c r="AP28" s="1043" t="s">
        <v>555</v>
      </c>
      <c r="AQ28" s="1043"/>
      <c r="AR28" s="1043"/>
      <c r="AS28" s="1043"/>
      <c r="AT28" s="1043"/>
      <c r="AU28" s="1043" t="s">
        <v>555</v>
      </c>
      <c r="AV28" s="1043"/>
      <c r="AW28" s="1043"/>
      <c r="AX28" s="1043"/>
      <c r="AY28" s="1043"/>
      <c r="AZ28" s="1044" t="s">
        <v>555</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39</v>
      </c>
      <c r="R29" s="1039"/>
      <c r="S29" s="1039"/>
      <c r="T29" s="1039"/>
      <c r="U29" s="1039"/>
      <c r="V29" s="1039">
        <v>39</v>
      </c>
      <c r="W29" s="1039"/>
      <c r="X29" s="1039"/>
      <c r="Y29" s="1039"/>
      <c r="Z29" s="1039"/>
      <c r="AA29" s="1039">
        <v>0</v>
      </c>
      <c r="AB29" s="1039"/>
      <c r="AC29" s="1039"/>
      <c r="AD29" s="1039"/>
      <c r="AE29" s="1040"/>
      <c r="AF29" s="1035">
        <v>0</v>
      </c>
      <c r="AG29" s="1036"/>
      <c r="AH29" s="1036"/>
      <c r="AI29" s="1036"/>
      <c r="AJ29" s="1037"/>
      <c r="AK29" s="980">
        <v>14</v>
      </c>
      <c r="AL29" s="971"/>
      <c r="AM29" s="971"/>
      <c r="AN29" s="971"/>
      <c r="AO29" s="971"/>
      <c r="AP29" s="971" t="s">
        <v>555</v>
      </c>
      <c r="AQ29" s="971"/>
      <c r="AR29" s="971"/>
      <c r="AS29" s="971"/>
      <c r="AT29" s="971"/>
      <c r="AU29" s="971" t="s">
        <v>555</v>
      </c>
      <c r="AV29" s="971"/>
      <c r="AW29" s="971"/>
      <c r="AX29" s="971"/>
      <c r="AY29" s="971"/>
      <c r="AZ29" s="1041" t="s">
        <v>555</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5</v>
      </c>
      <c r="R30" s="1039"/>
      <c r="S30" s="1039"/>
      <c r="T30" s="1039"/>
      <c r="U30" s="1039"/>
      <c r="V30" s="1039">
        <v>5</v>
      </c>
      <c r="W30" s="1039"/>
      <c r="X30" s="1039"/>
      <c r="Y30" s="1039"/>
      <c r="Z30" s="1039"/>
      <c r="AA30" s="1039"/>
      <c r="AB30" s="1039"/>
      <c r="AC30" s="1039"/>
      <c r="AD30" s="1039"/>
      <c r="AE30" s="1040"/>
      <c r="AF30" s="1035">
        <v>16</v>
      </c>
      <c r="AG30" s="1036"/>
      <c r="AH30" s="1036"/>
      <c r="AI30" s="1036"/>
      <c r="AJ30" s="1037"/>
      <c r="AK30" s="980">
        <v>2</v>
      </c>
      <c r="AL30" s="971"/>
      <c r="AM30" s="971"/>
      <c r="AN30" s="971"/>
      <c r="AO30" s="971"/>
      <c r="AP30" s="971" t="s">
        <v>555</v>
      </c>
      <c r="AQ30" s="971"/>
      <c r="AR30" s="971"/>
      <c r="AS30" s="971"/>
      <c r="AT30" s="971"/>
      <c r="AU30" s="971" t="s">
        <v>555</v>
      </c>
      <c r="AV30" s="971"/>
      <c r="AW30" s="971"/>
      <c r="AX30" s="971"/>
      <c r="AY30" s="971"/>
      <c r="AZ30" s="1041" t="s">
        <v>555</v>
      </c>
      <c r="BA30" s="1041"/>
      <c r="BB30" s="1041"/>
      <c r="BC30" s="1041"/>
      <c r="BD30" s="1041"/>
      <c r="BE30" s="972" t="s">
        <v>392</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393</v>
      </c>
      <c r="C31" s="1031"/>
      <c r="D31" s="1031"/>
      <c r="E31" s="1031"/>
      <c r="F31" s="1031"/>
      <c r="G31" s="1031"/>
      <c r="H31" s="1031"/>
      <c r="I31" s="1031"/>
      <c r="J31" s="1031"/>
      <c r="K31" s="1031"/>
      <c r="L31" s="1031"/>
      <c r="M31" s="1031"/>
      <c r="N31" s="1031"/>
      <c r="O31" s="1031"/>
      <c r="P31" s="1032"/>
      <c r="Q31" s="1038">
        <v>158</v>
      </c>
      <c r="R31" s="1039"/>
      <c r="S31" s="1039"/>
      <c r="T31" s="1039"/>
      <c r="U31" s="1039"/>
      <c r="V31" s="1039">
        <v>129</v>
      </c>
      <c r="W31" s="1039"/>
      <c r="X31" s="1039"/>
      <c r="Y31" s="1039"/>
      <c r="Z31" s="1039"/>
      <c r="AA31" s="1039">
        <v>29</v>
      </c>
      <c r="AB31" s="1039"/>
      <c r="AC31" s="1039"/>
      <c r="AD31" s="1039"/>
      <c r="AE31" s="1040"/>
      <c r="AF31" s="1035">
        <v>29</v>
      </c>
      <c r="AG31" s="1036"/>
      <c r="AH31" s="1036"/>
      <c r="AI31" s="1036"/>
      <c r="AJ31" s="1037"/>
      <c r="AK31" s="980">
        <v>54</v>
      </c>
      <c r="AL31" s="971"/>
      <c r="AM31" s="971"/>
      <c r="AN31" s="971"/>
      <c r="AO31" s="971"/>
      <c r="AP31" s="971">
        <v>298</v>
      </c>
      <c r="AQ31" s="971"/>
      <c r="AR31" s="971"/>
      <c r="AS31" s="971"/>
      <c r="AT31" s="971"/>
      <c r="AU31" s="971">
        <v>149</v>
      </c>
      <c r="AV31" s="971"/>
      <c r="AW31" s="971"/>
      <c r="AX31" s="971"/>
      <c r="AY31" s="971"/>
      <c r="AZ31" s="1041" t="s">
        <v>555</v>
      </c>
      <c r="BA31" s="1041"/>
      <c r="BB31" s="1041"/>
      <c r="BC31" s="1041"/>
      <c r="BD31" s="1041"/>
      <c r="BE31" s="972" t="s">
        <v>394</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395</v>
      </c>
      <c r="C32" s="1031"/>
      <c r="D32" s="1031"/>
      <c r="E32" s="1031"/>
      <c r="F32" s="1031"/>
      <c r="G32" s="1031"/>
      <c r="H32" s="1031"/>
      <c r="I32" s="1031"/>
      <c r="J32" s="1031"/>
      <c r="K32" s="1031"/>
      <c r="L32" s="1031"/>
      <c r="M32" s="1031"/>
      <c r="N32" s="1031"/>
      <c r="O32" s="1031"/>
      <c r="P32" s="1032"/>
      <c r="Q32" s="1038">
        <v>48</v>
      </c>
      <c r="R32" s="1039"/>
      <c r="S32" s="1039"/>
      <c r="T32" s="1039"/>
      <c r="U32" s="1039"/>
      <c r="V32" s="1039">
        <v>35</v>
      </c>
      <c r="W32" s="1039"/>
      <c r="X32" s="1039"/>
      <c r="Y32" s="1039"/>
      <c r="Z32" s="1039"/>
      <c r="AA32" s="1039">
        <v>13</v>
      </c>
      <c r="AB32" s="1039"/>
      <c r="AC32" s="1039"/>
      <c r="AD32" s="1039"/>
      <c r="AE32" s="1040"/>
      <c r="AF32" s="1035">
        <v>13</v>
      </c>
      <c r="AG32" s="1036"/>
      <c r="AH32" s="1036"/>
      <c r="AI32" s="1036"/>
      <c r="AJ32" s="1037"/>
      <c r="AK32" s="980">
        <v>39</v>
      </c>
      <c r="AL32" s="971"/>
      <c r="AM32" s="971"/>
      <c r="AN32" s="971"/>
      <c r="AO32" s="971"/>
      <c r="AP32" s="971">
        <v>51</v>
      </c>
      <c r="AQ32" s="971"/>
      <c r="AR32" s="971"/>
      <c r="AS32" s="971"/>
      <c r="AT32" s="971"/>
      <c r="AU32" s="971">
        <v>39</v>
      </c>
      <c r="AV32" s="971"/>
      <c r="AW32" s="971"/>
      <c r="AX32" s="971"/>
      <c r="AY32" s="971"/>
      <c r="AZ32" s="1041" t="s">
        <v>555</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167</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546</v>
      </c>
      <c r="C68" s="986"/>
      <c r="D68" s="986"/>
      <c r="E68" s="986"/>
      <c r="F68" s="986"/>
      <c r="G68" s="986"/>
      <c r="H68" s="986"/>
      <c r="I68" s="986"/>
      <c r="J68" s="986"/>
      <c r="K68" s="986"/>
      <c r="L68" s="986"/>
      <c r="M68" s="986"/>
      <c r="N68" s="986"/>
      <c r="O68" s="986"/>
      <c r="P68" s="987"/>
      <c r="Q68" s="988">
        <v>733</v>
      </c>
      <c r="R68" s="982"/>
      <c r="S68" s="982"/>
      <c r="T68" s="982"/>
      <c r="U68" s="982"/>
      <c r="V68" s="982">
        <v>716</v>
      </c>
      <c r="W68" s="982"/>
      <c r="X68" s="982"/>
      <c r="Y68" s="982"/>
      <c r="Z68" s="982"/>
      <c r="AA68" s="982">
        <v>17</v>
      </c>
      <c r="AB68" s="982"/>
      <c r="AC68" s="982"/>
      <c r="AD68" s="982"/>
      <c r="AE68" s="982"/>
      <c r="AF68" s="982">
        <v>17</v>
      </c>
      <c r="AG68" s="982"/>
      <c r="AH68" s="982"/>
      <c r="AI68" s="982"/>
      <c r="AJ68" s="982"/>
      <c r="AK68" s="982">
        <v>0</v>
      </c>
      <c r="AL68" s="982"/>
      <c r="AM68" s="982"/>
      <c r="AN68" s="982"/>
      <c r="AO68" s="982"/>
      <c r="AP68" s="982">
        <v>152</v>
      </c>
      <c r="AQ68" s="982"/>
      <c r="AR68" s="982"/>
      <c r="AS68" s="982"/>
      <c r="AT68" s="982"/>
      <c r="AU68" s="982">
        <v>15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547</v>
      </c>
      <c r="C69" s="975"/>
      <c r="D69" s="975"/>
      <c r="E69" s="975"/>
      <c r="F69" s="975"/>
      <c r="G69" s="975"/>
      <c r="H69" s="975"/>
      <c r="I69" s="975"/>
      <c r="J69" s="975"/>
      <c r="K69" s="975"/>
      <c r="L69" s="975"/>
      <c r="M69" s="975"/>
      <c r="N69" s="975"/>
      <c r="O69" s="975"/>
      <c r="P69" s="976"/>
      <c r="Q69" s="977">
        <v>4471</v>
      </c>
      <c r="R69" s="971"/>
      <c r="S69" s="971"/>
      <c r="T69" s="971"/>
      <c r="U69" s="971"/>
      <c r="V69" s="971">
        <v>4284</v>
      </c>
      <c r="W69" s="971"/>
      <c r="X69" s="971"/>
      <c r="Y69" s="971"/>
      <c r="Z69" s="971"/>
      <c r="AA69" s="971">
        <v>187</v>
      </c>
      <c r="AB69" s="971"/>
      <c r="AC69" s="971"/>
      <c r="AD69" s="971"/>
      <c r="AE69" s="971"/>
      <c r="AF69" s="971">
        <v>135</v>
      </c>
      <c r="AG69" s="971"/>
      <c r="AH69" s="971"/>
      <c r="AI69" s="971"/>
      <c r="AJ69" s="971"/>
      <c r="AK69" s="971">
        <v>1615</v>
      </c>
      <c r="AL69" s="971"/>
      <c r="AM69" s="971"/>
      <c r="AN69" s="971"/>
      <c r="AO69" s="971"/>
      <c r="AP69" s="971">
        <v>29</v>
      </c>
      <c r="AQ69" s="971"/>
      <c r="AR69" s="971"/>
      <c r="AS69" s="971"/>
      <c r="AT69" s="971"/>
      <c r="AU69" s="971">
        <v>1</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548</v>
      </c>
      <c r="C70" s="975"/>
      <c r="D70" s="975"/>
      <c r="E70" s="975"/>
      <c r="F70" s="975"/>
      <c r="G70" s="975"/>
      <c r="H70" s="975"/>
      <c r="I70" s="975"/>
      <c r="J70" s="975"/>
      <c r="K70" s="975"/>
      <c r="L70" s="975"/>
      <c r="M70" s="975"/>
      <c r="N70" s="975"/>
      <c r="O70" s="975"/>
      <c r="P70" s="976"/>
      <c r="Q70" s="977">
        <v>7663</v>
      </c>
      <c r="R70" s="971"/>
      <c r="S70" s="971"/>
      <c r="T70" s="971"/>
      <c r="U70" s="971"/>
      <c r="V70" s="971">
        <v>7152</v>
      </c>
      <c r="W70" s="971"/>
      <c r="X70" s="971"/>
      <c r="Y70" s="971"/>
      <c r="Z70" s="971"/>
      <c r="AA70" s="971">
        <v>511</v>
      </c>
      <c r="AB70" s="971"/>
      <c r="AC70" s="971"/>
      <c r="AD70" s="971"/>
      <c r="AE70" s="971"/>
      <c r="AF70" s="971">
        <v>511</v>
      </c>
      <c r="AG70" s="971"/>
      <c r="AH70" s="971"/>
      <c r="AI70" s="971"/>
      <c r="AJ70" s="971"/>
      <c r="AK70" s="971" t="s">
        <v>555</v>
      </c>
      <c r="AL70" s="971"/>
      <c r="AM70" s="971"/>
      <c r="AN70" s="971"/>
      <c r="AO70" s="971"/>
      <c r="AP70" s="971" t="s">
        <v>554</v>
      </c>
      <c r="AQ70" s="971"/>
      <c r="AR70" s="971"/>
      <c r="AS70" s="971"/>
      <c r="AT70" s="971"/>
      <c r="AU70" s="971" t="s">
        <v>554</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549</v>
      </c>
      <c r="C71" s="975"/>
      <c r="D71" s="975"/>
      <c r="E71" s="975"/>
      <c r="F71" s="975"/>
      <c r="G71" s="975"/>
      <c r="H71" s="975"/>
      <c r="I71" s="975"/>
      <c r="J71" s="975"/>
      <c r="K71" s="975"/>
      <c r="L71" s="975"/>
      <c r="M71" s="975"/>
      <c r="N71" s="975"/>
      <c r="O71" s="975"/>
      <c r="P71" s="976"/>
      <c r="Q71" s="977">
        <v>214</v>
      </c>
      <c r="R71" s="971"/>
      <c r="S71" s="971"/>
      <c r="T71" s="971"/>
      <c r="U71" s="971"/>
      <c r="V71" s="971">
        <v>200</v>
      </c>
      <c r="W71" s="971"/>
      <c r="X71" s="971"/>
      <c r="Y71" s="971"/>
      <c r="Z71" s="971"/>
      <c r="AA71" s="971">
        <v>14</v>
      </c>
      <c r="AB71" s="971"/>
      <c r="AC71" s="971"/>
      <c r="AD71" s="971"/>
      <c r="AE71" s="971"/>
      <c r="AF71" s="971">
        <v>14</v>
      </c>
      <c r="AG71" s="971"/>
      <c r="AH71" s="971"/>
      <c r="AI71" s="971"/>
      <c r="AJ71" s="971"/>
      <c r="AK71" s="971" t="s">
        <v>555</v>
      </c>
      <c r="AL71" s="971"/>
      <c r="AM71" s="971"/>
      <c r="AN71" s="971"/>
      <c r="AO71" s="971"/>
      <c r="AP71" s="971" t="s">
        <v>554</v>
      </c>
      <c r="AQ71" s="971"/>
      <c r="AR71" s="971"/>
      <c r="AS71" s="971"/>
      <c r="AT71" s="971"/>
      <c r="AU71" s="971" t="s">
        <v>554</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550</v>
      </c>
      <c r="C72" s="975"/>
      <c r="D72" s="975"/>
      <c r="E72" s="975"/>
      <c r="F72" s="975"/>
      <c r="G72" s="975"/>
      <c r="H72" s="975"/>
      <c r="I72" s="975"/>
      <c r="J72" s="975"/>
      <c r="K72" s="975"/>
      <c r="L72" s="975"/>
      <c r="M72" s="975"/>
      <c r="N72" s="975"/>
      <c r="O72" s="975"/>
      <c r="P72" s="976"/>
      <c r="Q72" s="977">
        <v>1779</v>
      </c>
      <c r="R72" s="971"/>
      <c r="S72" s="971"/>
      <c r="T72" s="971"/>
      <c r="U72" s="971"/>
      <c r="V72" s="971">
        <v>1740</v>
      </c>
      <c r="W72" s="971"/>
      <c r="X72" s="971"/>
      <c r="Y72" s="971"/>
      <c r="Z72" s="971"/>
      <c r="AA72" s="971">
        <v>39</v>
      </c>
      <c r="AB72" s="971"/>
      <c r="AC72" s="971"/>
      <c r="AD72" s="971"/>
      <c r="AE72" s="971"/>
      <c r="AF72" s="971">
        <v>39</v>
      </c>
      <c r="AG72" s="971"/>
      <c r="AH72" s="971"/>
      <c r="AI72" s="971"/>
      <c r="AJ72" s="971"/>
      <c r="AK72" s="971">
        <v>75</v>
      </c>
      <c r="AL72" s="971"/>
      <c r="AM72" s="971"/>
      <c r="AN72" s="971"/>
      <c r="AO72" s="971"/>
      <c r="AP72" s="971" t="s">
        <v>554</v>
      </c>
      <c r="AQ72" s="971"/>
      <c r="AR72" s="971"/>
      <c r="AS72" s="971"/>
      <c r="AT72" s="971"/>
      <c r="AU72" s="971" t="s">
        <v>554</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551</v>
      </c>
      <c r="C73" s="975"/>
      <c r="D73" s="975"/>
      <c r="E73" s="975"/>
      <c r="F73" s="975"/>
      <c r="G73" s="975"/>
      <c r="H73" s="975"/>
      <c r="I73" s="975"/>
      <c r="J73" s="975"/>
      <c r="K73" s="975"/>
      <c r="L73" s="975"/>
      <c r="M73" s="975"/>
      <c r="N73" s="975"/>
      <c r="O73" s="975"/>
      <c r="P73" s="976"/>
      <c r="Q73" s="977">
        <v>38927</v>
      </c>
      <c r="R73" s="971"/>
      <c r="S73" s="971"/>
      <c r="T73" s="971"/>
      <c r="U73" s="971"/>
      <c r="V73" s="971">
        <v>37577</v>
      </c>
      <c r="W73" s="971"/>
      <c r="X73" s="971"/>
      <c r="Y73" s="971"/>
      <c r="Z73" s="971"/>
      <c r="AA73" s="971">
        <v>1350</v>
      </c>
      <c r="AB73" s="971"/>
      <c r="AC73" s="971"/>
      <c r="AD73" s="971"/>
      <c r="AE73" s="971"/>
      <c r="AF73" s="971">
        <v>1350</v>
      </c>
      <c r="AG73" s="971"/>
      <c r="AH73" s="971"/>
      <c r="AI73" s="971"/>
      <c r="AJ73" s="971"/>
      <c r="AK73" s="971">
        <v>1111</v>
      </c>
      <c r="AL73" s="971"/>
      <c r="AM73" s="971"/>
      <c r="AN73" s="971"/>
      <c r="AO73" s="971"/>
      <c r="AP73" s="971" t="s">
        <v>554</v>
      </c>
      <c r="AQ73" s="971"/>
      <c r="AR73" s="971"/>
      <c r="AS73" s="971"/>
      <c r="AT73" s="971"/>
      <c r="AU73" s="971" t="s">
        <v>554</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552</v>
      </c>
      <c r="C74" s="975"/>
      <c r="D74" s="975"/>
      <c r="E74" s="975"/>
      <c r="F74" s="975"/>
      <c r="G74" s="975"/>
      <c r="H74" s="975"/>
      <c r="I74" s="975"/>
      <c r="J74" s="975"/>
      <c r="K74" s="975"/>
      <c r="L74" s="975"/>
      <c r="M74" s="975"/>
      <c r="N74" s="975"/>
      <c r="O74" s="975"/>
      <c r="P74" s="976"/>
      <c r="Q74" s="977">
        <v>298</v>
      </c>
      <c r="R74" s="971"/>
      <c r="S74" s="971"/>
      <c r="T74" s="971"/>
      <c r="U74" s="971"/>
      <c r="V74" s="971">
        <v>271</v>
      </c>
      <c r="W74" s="971"/>
      <c r="X74" s="971"/>
      <c r="Y74" s="971"/>
      <c r="Z74" s="971"/>
      <c r="AA74" s="971">
        <v>27</v>
      </c>
      <c r="AB74" s="971"/>
      <c r="AC74" s="971"/>
      <c r="AD74" s="971"/>
      <c r="AE74" s="971"/>
      <c r="AF74" s="971">
        <v>27</v>
      </c>
      <c r="AG74" s="971"/>
      <c r="AH74" s="971"/>
      <c r="AI74" s="971"/>
      <c r="AJ74" s="971"/>
      <c r="AK74" s="971" t="s">
        <v>555</v>
      </c>
      <c r="AL74" s="971"/>
      <c r="AM74" s="971"/>
      <c r="AN74" s="971"/>
      <c r="AO74" s="971"/>
      <c r="AP74" s="971" t="s">
        <v>554</v>
      </c>
      <c r="AQ74" s="971"/>
      <c r="AR74" s="971"/>
      <c r="AS74" s="971"/>
      <c r="AT74" s="971"/>
      <c r="AU74" s="971" t="s">
        <v>554</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553</v>
      </c>
      <c r="C75" s="975"/>
      <c r="D75" s="975"/>
      <c r="E75" s="975"/>
      <c r="F75" s="975"/>
      <c r="G75" s="975"/>
      <c r="H75" s="975"/>
      <c r="I75" s="975"/>
      <c r="J75" s="975"/>
      <c r="K75" s="975"/>
      <c r="L75" s="975"/>
      <c r="M75" s="975"/>
      <c r="N75" s="975"/>
      <c r="O75" s="975"/>
      <c r="P75" s="976"/>
      <c r="Q75" s="978">
        <v>157646</v>
      </c>
      <c r="R75" s="979"/>
      <c r="S75" s="979"/>
      <c r="T75" s="979"/>
      <c r="U75" s="980"/>
      <c r="V75" s="981">
        <v>152544</v>
      </c>
      <c r="W75" s="979"/>
      <c r="X75" s="979"/>
      <c r="Y75" s="979"/>
      <c r="Z75" s="980"/>
      <c r="AA75" s="981">
        <v>5102</v>
      </c>
      <c r="AB75" s="979"/>
      <c r="AC75" s="979"/>
      <c r="AD75" s="979"/>
      <c r="AE75" s="980"/>
      <c r="AF75" s="981">
        <v>5102</v>
      </c>
      <c r="AG75" s="979"/>
      <c r="AH75" s="979"/>
      <c r="AI75" s="979"/>
      <c r="AJ75" s="980"/>
      <c r="AK75" s="981" t="s">
        <v>555</v>
      </c>
      <c r="AL75" s="979"/>
      <c r="AM75" s="979"/>
      <c r="AN75" s="979"/>
      <c r="AO75" s="980"/>
      <c r="AP75" s="981" t="s">
        <v>554</v>
      </c>
      <c r="AQ75" s="979"/>
      <c r="AR75" s="979"/>
      <c r="AS75" s="979"/>
      <c r="AT75" s="980"/>
      <c r="AU75" s="981" t="s">
        <v>554</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295</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295</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295</v>
      </c>
      <c r="DR109" s="896"/>
      <c r="DS109" s="896"/>
      <c r="DT109" s="896"/>
      <c r="DU109" s="897"/>
      <c r="DV109" s="898" t="s">
        <v>412</v>
      </c>
      <c r="DW109" s="896"/>
      <c r="DX109" s="896"/>
      <c r="DY109" s="896"/>
      <c r="DZ109" s="929"/>
    </row>
    <row r="110" spans="1:131" s="230"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494840</v>
      </c>
      <c r="AB110" s="889"/>
      <c r="AC110" s="889"/>
      <c r="AD110" s="889"/>
      <c r="AE110" s="890"/>
      <c r="AF110" s="891">
        <v>479236</v>
      </c>
      <c r="AG110" s="889"/>
      <c r="AH110" s="889"/>
      <c r="AI110" s="889"/>
      <c r="AJ110" s="890"/>
      <c r="AK110" s="891">
        <v>497456</v>
      </c>
      <c r="AL110" s="889"/>
      <c r="AM110" s="889"/>
      <c r="AN110" s="889"/>
      <c r="AO110" s="890"/>
      <c r="AP110" s="892">
        <v>26</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4523806</v>
      </c>
      <c r="BR110" s="842"/>
      <c r="BS110" s="842"/>
      <c r="BT110" s="842"/>
      <c r="BU110" s="842"/>
      <c r="BV110" s="842">
        <v>5078345</v>
      </c>
      <c r="BW110" s="842"/>
      <c r="BX110" s="842"/>
      <c r="BY110" s="842"/>
      <c r="BZ110" s="842"/>
      <c r="CA110" s="842">
        <v>5000665</v>
      </c>
      <c r="CB110" s="842"/>
      <c r="CC110" s="842"/>
      <c r="CD110" s="842"/>
      <c r="CE110" s="842"/>
      <c r="CF110" s="866">
        <v>261.5</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v>832637</v>
      </c>
      <c r="BW111" s="817"/>
      <c r="BX111" s="817"/>
      <c r="BY111" s="817"/>
      <c r="BZ111" s="817"/>
      <c r="CA111" s="817">
        <v>41559</v>
      </c>
      <c r="CB111" s="817"/>
      <c r="CC111" s="817"/>
      <c r="CD111" s="817"/>
      <c r="CE111" s="817"/>
      <c r="CF111" s="875">
        <v>2.2000000000000002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235702</v>
      </c>
      <c r="BR112" s="817"/>
      <c r="BS112" s="817"/>
      <c r="BT112" s="817"/>
      <c r="BU112" s="817"/>
      <c r="BV112" s="817">
        <v>239953</v>
      </c>
      <c r="BW112" s="817"/>
      <c r="BX112" s="817"/>
      <c r="BY112" s="817"/>
      <c r="BZ112" s="817"/>
      <c r="CA112" s="817">
        <v>232914</v>
      </c>
      <c r="CB112" s="817"/>
      <c r="CC112" s="817"/>
      <c r="CD112" s="817"/>
      <c r="CE112" s="817"/>
      <c r="CF112" s="875">
        <v>12.2</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31328</v>
      </c>
      <c r="AB113" s="919"/>
      <c r="AC113" s="919"/>
      <c r="AD113" s="919"/>
      <c r="AE113" s="920"/>
      <c r="AF113" s="921">
        <v>30105</v>
      </c>
      <c r="AG113" s="919"/>
      <c r="AH113" s="919"/>
      <c r="AI113" s="919"/>
      <c r="AJ113" s="920"/>
      <c r="AK113" s="921">
        <v>29217</v>
      </c>
      <c r="AL113" s="919"/>
      <c r="AM113" s="919"/>
      <c r="AN113" s="919"/>
      <c r="AO113" s="920"/>
      <c r="AP113" s="922">
        <v>1.5</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36417</v>
      </c>
      <c r="BR113" s="817"/>
      <c r="BS113" s="817"/>
      <c r="BT113" s="817"/>
      <c r="BU113" s="817"/>
      <c r="BV113" s="817">
        <v>26514</v>
      </c>
      <c r="BW113" s="817"/>
      <c r="BX113" s="817"/>
      <c r="BY113" s="817"/>
      <c r="BZ113" s="817"/>
      <c r="CA113" s="817">
        <v>15975</v>
      </c>
      <c r="CB113" s="817"/>
      <c r="CC113" s="817"/>
      <c r="CD113" s="817"/>
      <c r="CE113" s="817"/>
      <c r="CF113" s="875">
        <v>0.8</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14183</v>
      </c>
      <c r="AB114" s="780"/>
      <c r="AC114" s="780"/>
      <c r="AD114" s="780"/>
      <c r="AE114" s="781"/>
      <c r="AF114" s="782">
        <v>15129</v>
      </c>
      <c r="AG114" s="780"/>
      <c r="AH114" s="780"/>
      <c r="AI114" s="780"/>
      <c r="AJ114" s="781"/>
      <c r="AK114" s="782">
        <v>15071</v>
      </c>
      <c r="AL114" s="780"/>
      <c r="AM114" s="780"/>
      <c r="AN114" s="780"/>
      <c r="AO114" s="781"/>
      <c r="AP114" s="824">
        <v>0.8</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t="s">
        <v>122</v>
      </c>
      <c r="BR114" s="817"/>
      <c r="BS114" s="817"/>
      <c r="BT114" s="817"/>
      <c r="BU114" s="817"/>
      <c r="BV114" s="817" t="s">
        <v>122</v>
      </c>
      <c r="BW114" s="817"/>
      <c r="BX114" s="817"/>
      <c r="BY114" s="817"/>
      <c r="BZ114" s="817"/>
      <c r="CA114" s="817">
        <v>380591</v>
      </c>
      <c r="CB114" s="817"/>
      <c r="CC114" s="817"/>
      <c r="CD114" s="817"/>
      <c r="CE114" s="817"/>
      <c r="CF114" s="875">
        <v>19.899999999999999</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110</v>
      </c>
      <c r="AB116" s="780"/>
      <c r="AC116" s="780"/>
      <c r="AD116" s="780"/>
      <c r="AE116" s="781"/>
      <c r="AF116" s="782">
        <v>752</v>
      </c>
      <c r="AG116" s="780"/>
      <c r="AH116" s="780"/>
      <c r="AI116" s="780"/>
      <c r="AJ116" s="781"/>
      <c r="AK116" s="782">
        <v>425</v>
      </c>
      <c r="AL116" s="780"/>
      <c r="AM116" s="780"/>
      <c r="AN116" s="780"/>
      <c r="AO116" s="781"/>
      <c r="AP116" s="824">
        <v>0</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540461</v>
      </c>
      <c r="AB117" s="903"/>
      <c r="AC117" s="903"/>
      <c r="AD117" s="903"/>
      <c r="AE117" s="904"/>
      <c r="AF117" s="905">
        <v>525222</v>
      </c>
      <c r="AG117" s="903"/>
      <c r="AH117" s="903"/>
      <c r="AI117" s="903"/>
      <c r="AJ117" s="904"/>
      <c r="AK117" s="905">
        <v>542169</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295</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442</v>
      </c>
      <c r="BP119" s="878"/>
      <c r="BQ119" s="879">
        <v>4795925</v>
      </c>
      <c r="BR119" s="845"/>
      <c r="BS119" s="845"/>
      <c r="BT119" s="845"/>
      <c r="BU119" s="845"/>
      <c r="BV119" s="845">
        <v>6177449</v>
      </c>
      <c r="BW119" s="845"/>
      <c r="BX119" s="845"/>
      <c r="BY119" s="845"/>
      <c r="BZ119" s="845"/>
      <c r="CA119" s="845">
        <v>5671704</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v>832637</v>
      </c>
      <c r="DM119" s="764"/>
      <c r="DN119" s="764"/>
      <c r="DO119" s="764"/>
      <c r="DP119" s="765"/>
      <c r="DQ119" s="766">
        <v>41559</v>
      </c>
      <c r="DR119" s="764"/>
      <c r="DS119" s="764"/>
      <c r="DT119" s="764"/>
      <c r="DU119" s="765"/>
      <c r="DV119" s="848">
        <v>2.2000000000000002</v>
      </c>
      <c r="DW119" s="849"/>
      <c r="DX119" s="849"/>
      <c r="DY119" s="849"/>
      <c r="DZ119" s="850"/>
    </row>
    <row r="120" spans="1:130" s="230"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3412416</v>
      </c>
      <c r="BR120" s="842"/>
      <c r="BS120" s="842"/>
      <c r="BT120" s="842"/>
      <c r="BU120" s="842"/>
      <c r="BV120" s="842">
        <v>3264245</v>
      </c>
      <c r="BW120" s="842"/>
      <c r="BX120" s="842"/>
      <c r="BY120" s="842"/>
      <c r="BZ120" s="842"/>
      <c r="CA120" s="842">
        <v>3589799</v>
      </c>
      <c r="CB120" s="842"/>
      <c r="CC120" s="842"/>
      <c r="CD120" s="842"/>
      <c r="CE120" s="842"/>
      <c r="CF120" s="866">
        <v>187.7</v>
      </c>
      <c r="CG120" s="867"/>
      <c r="CH120" s="867"/>
      <c r="CI120" s="867"/>
      <c r="CJ120" s="867"/>
      <c r="CK120" s="868" t="s">
        <v>446</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184166</v>
      </c>
      <c r="DH120" s="842"/>
      <c r="DI120" s="842"/>
      <c r="DJ120" s="842"/>
      <c r="DK120" s="842"/>
      <c r="DL120" s="842">
        <v>186022</v>
      </c>
      <c r="DM120" s="842"/>
      <c r="DN120" s="842"/>
      <c r="DO120" s="842"/>
      <c r="DP120" s="842"/>
      <c r="DQ120" s="842">
        <v>181673</v>
      </c>
      <c r="DR120" s="842"/>
      <c r="DS120" s="842"/>
      <c r="DT120" s="842"/>
      <c r="DU120" s="842"/>
      <c r="DV120" s="843">
        <v>9.5</v>
      </c>
      <c r="DW120" s="843"/>
      <c r="DX120" s="843"/>
      <c r="DY120" s="843"/>
      <c r="DZ120" s="844"/>
    </row>
    <row r="121" spans="1:130" s="230"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190000</v>
      </c>
      <c r="BR121" s="817"/>
      <c r="BS121" s="817"/>
      <c r="BT121" s="817"/>
      <c r="BU121" s="817"/>
      <c r="BV121" s="817">
        <v>208212</v>
      </c>
      <c r="BW121" s="817"/>
      <c r="BX121" s="817"/>
      <c r="BY121" s="817"/>
      <c r="BZ121" s="817"/>
      <c r="CA121" s="817">
        <v>200027</v>
      </c>
      <c r="CB121" s="817"/>
      <c r="CC121" s="817"/>
      <c r="CD121" s="817"/>
      <c r="CE121" s="817"/>
      <c r="CF121" s="875">
        <v>10.5</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51536</v>
      </c>
      <c r="DH121" s="817"/>
      <c r="DI121" s="817"/>
      <c r="DJ121" s="817"/>
      <c r="DK121" s="817"/>
      <c r="DL121" s="817">
        <v>53931</v>
      </c>
      <c r="DM121" s="817"/>
      <c r="DN121" s="817"/>
      <c r="DO121" s="817"/>
      <c r="DP121" s="817"/>
      <c r="DQ121" s="817">
        <v>51241</v>
      </c>
      <c r="DR121" s="817"/>
      <c r="DS121" s="817"/>
      <c r="DT121" s="817"/>
      <c r="DU121" s="817"/>
      <c r="DV121" s="794">
        <v>2.7</v>
      </c>
      <c r="DW121" s="794"/>
      <c r="DX121" s="794"/>
      <c r="DY121" s="794"/>
      <c r="DZ121" s="795"/>
    </row>
    <row r="122" spans="1:130" s="230"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3240259</v>
      </c>
      <c r="BR122" s="845"/>
      <c r="BS122" s="845"/>
      <c r="BT122" s="845"/>
      <c r="BU122" s="845"/>
      <c r="BV122" s="845">
        <v>3216555</v>
      </c>
      <c r="BW122" s="845"/>
      <c r="BX122" s="845"/>
      <c r="BY122" s="845"/>
      <c r="BZ122" s="845"/>
      <c r="CA122" s="845">
        <v>3048533</v>
      </c>
      <c r="CB122" s="845"/>
      <c r="CC122" s="845"/>
      <c r="CD122" s="845"/>
      <c r="CE122" s="845"/>
      <c r="CF122" s="846">
        <v>159.4</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450</v>
      </c>
      <c r="BP123" s="878"/>
      <c r="BQ123" s="832">
        <v>6842675</v>
      </c>
      <c r="BR123" s="833"/>
      <c r="BS123" s="833"/>
      <c r="BT123" s="833"/>
      <c r="BU123" s="833"/>
      <c r="BV123" s="833">
        <v>6689012</v>
      </c>
      <c r="BW123" s="833"/>
      <c r="BX123" s="833"/>
      <c r="BY123" s="833"/>
      <c r="BZ123" s="833"/>
      <c r="CA123" s="833">
        <v>6838359</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24197</v>
      </c>
      <c r="AB128" s="801"/>
      <c r="AC128" s="801"/>
      <c r="AD128" s="801"/>
      <c r="AE128" s="802"/>
      <c r="AF128" s="803">
        <v>22273</v>
      </c>
      <c r="AG128" s="801"/>
      <c r="AH128" s="801"/>
      <c r="AI128" s="801"/>
      <c r="AJ128" s="802"/>
      <c r="AK128" s="803">
        <v>20402</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2102917</v>
      </c>
      <c r="AB129" s="780"/>
      <c r="AC129" s="780"/>
      <c r="AD129" s="780"/>
      <c r="AE129" s="781"/>
      <c r="AF129" s="782">
        <v>2228692</v>
      </c>
      <c r="AG129" s="780"/>
      <c r="AH129" s="780"/>
      <c r="AI129" s="780"/>
      <c r="AJ129" s="781"/>
      <c r="AK129" s="782">
        <v>2267363</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364084</v>
      </c>
      <c r="AB130" s="780"/>
      <c r="AC130" s="780"/>
      <c r="AD130" s="780"/>
      <c r="AE130" s="781"/>
      <c r="AF130" s="782">
        <v>374296</v>
      </c>
      <c r="AG130" s="780"/>
      <c r="AH130" s="780"/>
      <c r="AI130" s="780"/>
      <c r="AJ130" s="781"/>
      <c r="AK130" s="782">
        <v>355175</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8.1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1738833</v>
      </c>
      <c r="AB131" s="764"/>
      <c r="AC131" s="764"/>
      <c r="AD131" s="764"/>
      <c r="AE131" s="765"/>
      <c r="AF131" s="766">
        <v>1854396</v>
      </c>
      <c r="AG131" s="764"/>
      <c r="AH131" s="764"/>
      <c r="AI131" s="764"/>
      <c r="AJ131" s="765"/>
      <c r="AK131" s="766">
        <v>1912188</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8.7518467849999997</v>
      </c>
      <c r="AB132" s="745"/>
      <c r="AC132" s="745"/>
      <c r="AD132" s="745"/>
      <c r="AE132" s="746"/>
      <c r="AF132" s="747">
        <v>6.9377306680000004</v>
      </c>
      <c r="AG132" s="745"/>
      <c r="AH132" s="745"/>
      <c r="AI132" s="745"/>
      <c r="AJ132" s="746"/>
      <c r="AK132" s="747">
        <v>8.7121140809999993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8.6</v>
      </c>
      <c r="AB133" s="724"/>
      <c r="AC133" s="724"/>
      <c r="AD133" s="724"/>
      <c r="AE133" s="725"/>
      <c r="AF133" s="723">
        <v>8.3000000000000007</v>
      </c>
      <c r="AG133" s="724"/>
      <c r="AH133" s="724"/>
      <c r="AI133" s="724"/>
      <c r="AJ133" s="725"/>
      <c r="AK133" s="723">
        <v>8.1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ey0RfNcGxjdAaGlziljbHGFhIltBsJ23SFCjIkf0k0QWvuezTybOSQs1BGg7ZrWGmu8Q/Ucu6PN1fNXXs5A8A==" saltValue="sL69QRG3ogm8Iw3NeSfAi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61" zoomScaleNormal="85" zoomScaleSheetLayoutView="100" workbookViewId="0">
      <selection activeCell="AU74" sqref="AU74"/>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39ulxn89U8ARBGequUBnm9ZdchNVIHY/hGH+PweRxskVW/k8IgVQCQeZdZfi0lSeO/W/59tTnr8ZY5ps+Dag==" saltValue="Ped1toZSOfb5lsQY1bs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52"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2XdMR5wNJ/u9HFCmUBvnqnYi1FNjlMpzo9mS6Ic8JS/uqHQJ38cIhEhi/C758x5kZavsY+rvO6ZlM39943JkA==" saltValue="k93Ls9bjCeeU0csEFd6oQ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B1"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858641</v>
      </c>
      <c r="AP9" s="281">
        <v>287459</v>
      </c>
      <c r="AQ9" s="282">
        <v>243450</v>
      </c>
      <c r="AR9" s="283">
        <v>18.100000000000001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136186</v>
      </c>
      <c r="AP10" s="284">
        <v>45593</v>
      </c>
      <c r="AQ10" s="285">
        <v>36828</v>
      </c>
      <c r="AR10" s="286">
        <v>23.8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t="s">
        <v>487</v>
      </c>
      <c r="AP11" s="284" t="s">
        <v>487</v>
      </c>
      <c r="AQ11" s="285">
        <v>2575</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t="s">
        <v>487</v>
      </c>
      <c r="AP13" s="284" t="s">
        <v>487</v>
      </c>
      <c r="AQ13" s="285">
        <v>11862</v>
      </c>
      <c r="AR13" s="286" t="s">
        <v>487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t="s">
        <v>487</v>
      </c>
      <c r="AP14" s="284" t="s">
        <v>487</v>
      </c>
      <c r="AQ14" s="285">
        <v>4647</v>
      </c>
      <c r="AR14" s="286" t="s">
        <v>487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-63285</v>
      </c>
      <c r="AP15" s="284">
        <v>-21187</v>
      </c>
      <c r="AQ15" s="285">
        <v>-13358</v>
      </c>
      <c r="AR15" s="286">
        <v>58.6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931542</v>
      </c>
      <c r="AP16" s="284">
        <v>311865</v>
      </c>
      <c r="AQ16" s="285">
        <v>286004</v>
      </c>
      <c r="AR16" s="286">
        <v>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26.45</v>
      </c>
      <c r="AP21" s="298">
        <v>24.25</v>
      </c>
      <c r="AQ21" s="299">
        <v>2.2000000000000002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97.3</v>
      </c>
      <c r="AP22" s="303">
        <v>95.4</v>
      </c>
      <c r="AQ22" s="304">
        <v>1.9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497456</v>
      </c>
      <c r="AP32" s="312">
        <v>166540</v>
      </c>
      <c r="AQ32" s="313">
        <v>167387</v>
      </c>
      <c r="AR32" s="314">
        <v>-0.5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487</v>
      </c>
      <c r="AP34" s="312" t="s">
        <v>487</v>
      </c>
      <c r="AQ34" s="313">
        <v>5</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29217</v>
      </c>
      <c r="AP35" s="312">
        <v>9781</v>
      </c>
      <c r="AQ35" s="313">
        <v>34589</v>
      </c>
      <c r="AR35" s="314">
        <v>-71.7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v>15071</v>
      </c>
      <c r="AP36" s="312">
        <v>5046</v>
      </c>
      <c r="AQ36" s="313">
        <v>2508</v>
      </c>
      <c r="AR36" s="314">
        <v>101.2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t="s">
        <v>487</v>
      </c>
      <c r="AP37" s="312" t="s">
        <v>487</v>
      </c>
      <c r="AQ37" s="313">
        <v>1525</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v>425</v>
      </c>
      <c r="AP38" s="315">
        <v>142</v>
      </c>
      <c r="AQ38" s="316">
        <v>44</v>
      </c>
      <c r="AR38" s="304">
        <v>222.7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v>-20402</v>
      </c>
      <c r="AP39" s="312">
        <v>-6830</v>
      </c>
      <c r="AQ39" s="313">
        <v>-7489</v>
      </c>
      <c r="AR39" s="314">
        <v>-8.8000000000000007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-355175</v>
      </c>
      <c r="AP40" s="312">
        <v>-118907</v>
      </c>
      <c r="AQ40" s="313">
        <v>-138932</v>
      </c>
      <c r="AR40" s="314">
        <v>-14.4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166592</v>
      </c>
      <c r="AP41" s="312">
        <v>55772</v>
      </c>
      <c r="AQ41" s="313">
        <v>59636</v>
      </c>
      <c r="AR41" s="314">
        <v>-6.5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2060947</v>
      </c>
      <c r="AN51" s="334">
        <v>671975</v>
      </c>
      <c r="AO51" s="335">
        <v>133.80000000000001</v>
      </c>
      <c r="AP51" s="336">
        <v>268375</v>
      </c>
      <c r="AQ51" s="337">
        <v>-1.2</v>
      </c>
      <c r="AR51" s="338">
        <v>135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55134</v>
      </c>
      <c r="AN52" s="342">
        <v>17977</v>
      </c>
      <c r="AO52" s="343">
        <v>74.400000000000006</v>
      </c>
      <c r="AP52" s="344">
        <v>119602</v>
      </c>
      <c r="AQ52" s="345">
        <v>1.5</v>
      </c>
      <c r="AR52" s="346">
        <v>72.900000000000006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541103</v>
      </c>
      <c r="AN53" s="334">
        <v>176026</v>
      </c>
      <c r="AO53" s="335">
        <v>-73.8</v>
      </c>
      <c r="AP53" s="336">
        <v>301035</v>
      </c>
      <c r="AQ53" s="337">
        <v>12.2</v>
      </c>
      <c r="AR53" s="338">
        <v>-86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112153</v>
      </c>
      <c r="AN54" s="342">
        <v>36484</v>
      </c>
      <c r="AO54" s="343">
        <v>102.9</v>
      </c>
      <c r="AP54" s="344">
        <v>154376</v>
      </c>
      <c r="AQ54" s="345">
        <v>29.1</v>
      </c>
      <c r="AR54" s="346">
        <v>73.8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740186</v>
      </c>
      <c r="AN55" s="334">
        <v>242764</v>
      </c>
      <c r="AO55" s="335">
        <v>37.9</v>
      </c>
      <c r="AP55" s="336">
        <v>277467</v>
      </c>
      <c r="AQ55" s="337">
        <v>-7.8</v>
      </c>
      <c r="AR55" s="338">
        <v>45.7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403384</v>
      </c>
      <c r="AN56" s="342">
        <v>132300</v>
      </c>
      <c r="AO56" s="343">
        <v>262.60000000000002</v>
      </c>
      <c r="AP56" s="344">
        <v>128378</v>
      </c>
      <c r="AQ56" s="345">
        <v>-16.8</v>
      </c>
      <c r="AR56" s="346">
        <v>279.39999999999998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1475048</v>
      </c>
      <c r="AN57" s="334">
        <v>484576</v>
      </c>
      <c r="AO57" s="335">
        <v>99.6</v>
      </c>
      <c r="AP57" s="336">
        <v>282256</v>
      </c>
      <c r="AQ57" s="337">
        <v>1.7</v>
      </c>
      <c r="AR57" s="338">
        <v>97.9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1170348</v>
      </c>
      <c r="AN58" s="342">
        <v>384477</v>
      </c>
      <c r="AO58" s="343">
        <v>190.6</v>
      </c>
      <c r="AP58" s="344">
        <v>145453</v>
      </c>
      <c r="AQ58" s="345">
        <v>13.3</v>
      </c>
      <c r="AR58" s="346">
        <v>177.3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811403</v>
      </c>
      <c r="AN59" s="334">
        <v>271645</v>
      </c>
      <c r="AO59" s="335">
        <v>-43.9</v>
      </c>
      <c r="AP59" s="336">
        <v>295341</v>
      </c>
      <c r="AQ59" s="337">
        <v>4.5999999999999996</v>
      </c>
      <c r="AR59" s="338">
        <v>-48.5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384470</v>
      </c>
      <c r="AN60" s="342">
        <v>128714</v>
      </c>
      <c r="AO60" s="343">
        <v>-66.5</v>
      </c>
      <c r="AP60" s="344">
        <v>137402</v>
      </c>
      <c r="AQ60" s="345">
        <v>-5.5</v>
      </c>
      <c r="AR60" s="346">
        <v>-61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1125737</v>
      </c>
      <c r="AN61" s="349">
        <v>369397</v>
      </c>
      <c r="AO61" s="350">
        <v>30.7</v>
      </c>
      <c r="AP61" s="351">
        <v>284895</v>
      </c>
      <c r="AQ61" s="352">
        <v>1.9</v>
      </c>
      <c r="AR61" s="338">
        <v>28.8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425098</v>
      </c>
      <c r="AN62" s="342">
        <v>139990</v>
      </c>
      <c r="AO62" s="343">
        <v>112.8</v>
      </c>
      <c r="AP62" s="344">
        <v>137042</v>
      </c>
      <c r="AQ62" s="345">
        <v>4.3</v>
      </c>
      <c r="AR62" s="346">
        <v>108.5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xEGw/AnkXOwWHJtO5vobG0IWTrCXURWuhtG2hizw99KKwRrdrgdIfhhH9gzAjuV9b6PaV+VnUYf+ApnvAvgQUg==" saltValue="xcdFrldTSXYdoLHrtz16w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Normal="100" zoomScaleSheetLayoutView="55" workbookViewId="0">
      <selection activeCell="AF25" sqref="AF25"/>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u6xNPlAn/nhuh3MSH9Y44E7DBLDR5haYaZa/qdA40KPiBInUZ6LlJ6Ai27L0Us+H9LLkRAfXf9kKsjV9VCqKfA==" saltValue="yRHIs/vgsCDzK42iTElma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0" zoomScaleNormal="100" zoomScaleSheetLayoutView="55" workbookViewId="0">
      <selection activeCell="DC100" sqref="DC100"/>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qIX36I2e2JdbSWFZOGmXAMBIQ67Q+hc4kvv3fHdqDksMWX69sPw0T+/D4JI0lav5YMktcdJZZ30bUjJWEuk1Yw==" saltValue="O00WpN9scvEEoCCfNXiE/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O45" sqref="O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47.5</v>
      </c>
      <c r="G47" s="12">
        <v>47.06</v>
      </c>
      <c r="H47" s="12">
        <v>38.97</v>
      </c>
      <c r="I47" s="12">
        <v>28.76</v>
      </c>
      <c r="J47" s="13">
        <v>41.25</v>
      </c>
    </row>
    <row r="48" spans="2:10" ht="57.75" customHeight="1" x14ac:dyDescent="0.15">
      <c r="B48" s="14"/>
      <c r="C48" s="1141" t="s">
        <v>4</v>
      </c>
      <c r="D48" s="1141"/>
      <c r="E48" s="1142"/>
      <c r="F48" s="15">
        <v>12.77</v>
      </c>
      <c r="G48" s="16">
        <v>10.89</v>
      </c>
      <c r="H48" s="16">
        <v>17.010000000000002</v>
      </c>
      <c r="I48" s="16">
        <v>17.440000000000001</v>
      </c>
      <c r="J48" s="17">
        <v>10.029999999999999</v>
      </c>
    </row>
    <row r="49" spans="2:10" ht="57.75" customHeight="1" thickBot="1" x14ac:dyDescent="0.2">
      <c r="B49" s="18"/>
      <c r="C49" s="1143" t="s">
        <v>5</v>
      </c>
      <c r="D49" s="1143"/>
      <c r="E49" s="1144"/>
      <c r="F49" s="19">
        <v>7.71</v>
      </c>
      <c r="G49" s="20">
        <v>1.77</v>
      </c>
      <c r="H49" s="20" t="s">
        <v>531</v>
      </c>
      <c r="I49" s="20" t="s">
        <v>532</v>
      </c>
      <c r="J49" s="21">
        <v>5.87</v>
      </c>
    </row>
    <row r="50" spans="2:10" x14ac:dyDescent="0.15"/>
  </sheetData>
  <sheetProtection algorithmName="SHA-512" hashValue="9SeuRpB0RSEvuZNzcldnUlvCeBFtdI1QeeiKRYNHewq3PyHwW4z4s25plwZdzdzDsHyUiHv+WEVzfSIWwnufyQ==" saltValue="5JRBKkbKrZYOD9CZaFQz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2025-02-19T05:46:06Z</dcterms:created>
  <dcterms:modified xsi:type="dcterms:W3CDTF">2025-09-11T05:18:25Z</dcterms:modified>
  <cp:category/>
</cp:coreProperties>
</file>