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C:\Users\ogimi\Desktop\DATA\⑧調査物及び公表関係資料\財政状況資料調べ\令和8年度\R8.8.18【県〆：916（水）】令和６年度財政状況資料集の作成について（2回目・地方公会計関係）\提出\"/>
    </mc:Choice>
  </mc:AlternateContent>
  <xr:revisionPtr revIDLastSave="0" documentId="13_ncr:1_{63C2449C-E4C8-48B9-A7CF-1D99F41254C1}" xr6:coauthVersionLast="45" xr6:coauthVersionMax="45" xr10:uidLastSave="{00000000-0000-0000-0000-000000000000}"/>
  <bookViews>
    <workbookView xWindow="-120" yWindow="-120" windowWidth="20730" windowHeight="1131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8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6" i="10" l="1"/>
  <c r="AO35" i="10"/>
  <c r="AO34"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U36" i="10"/>
  <c r="C36" i="10"/>
  <c r="CO35" i="10"/>
  <c r="BE35" i="10"/>
  <c r="C35" i="10"/>
  <c r="CO34" i="10"/>
  <c r="BW34" i="10"/>
  <c r="BW35" i="10" s="1"/>
  <c r="BW36" i="10" s="1"/>
  <c r="BW37" i="10" s="1"/>
  <c r="BW38" i="10" s="1"/>
  <c r="BW39" i="10" s="1"/>
  <c r="BW40" i="10" s="1"/>
  <c r="BW41" i="10" s="1"/>
  <c r="BE34" i="10"/>
  <c r="C34" i="10"/>
  <c r="U34" i="10" s="1"/>
  <c r="U35" i="10" s="1"/>
  <c r="AM34" i="10" l="1"/>
  <c r="AM35" i="10" s="1"/>
  <c r="AM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<sst xmlns="http://schemas.openxmlformats.org/spreadsheetml/2006/main" count="1149" uniqueCount="572">
  <si>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</si>
  <si>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</si>
  <si>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</si>
  <si>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</si>
  <si>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</si>
  <si>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</si>
  <si>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</si>
  <si>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</si>
  <si>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</si>
  <si>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</si>
  <si>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</si>
  <si>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</si>
  <si>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</si>
  <si>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</si>
  <si>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</si>
  <si>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</si>
  <si>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</si>
  <si>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</si>
  <si>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</si>
  <si>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</si>
  <si>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</si>
  <si>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</si>
  <si>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</si>
  <si>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</si>
  <si>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</si>
  <si>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</si>
  <si>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</si>
  <si>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</si>
  <si>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</si>
  <si>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</si>
  <si>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</si>
  <si>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</si>
  <si>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</si>
  <si>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</si>
  <si>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</si>
  <si>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</si>
  <si>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</si>
  <si>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</si>
  <si>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</si>
  <si>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</si>
  <si>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</si>
  <si>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</si>
  <si>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</si>
  <si>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</si>
  <si>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</si>
  <si>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</si>
  <si>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</si>
  <si>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</si>
  <si>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</si>
  <si>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</si>
  <si>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</si>
  <si>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</si>
  <si>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</si>
  <si>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</si>
  <si>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</si>
  <si>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</si>
  <si>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</si>
  <si>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</si>
  <si>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</si>
  <si>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</si>
  <si>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</si>
  <si>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</si>
  <si>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</si>
  <si>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</si>
  <si>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</si>
  <si>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</si>
  <si>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</si>
  <si>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</si>
  <si>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</si>
  <si>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</si>
  <si>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</si>
  <si>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</si>
  <si>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</si>
  <si>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</si>
  <si>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</si>
  <si>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</si>
  <si>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</si>
  <si>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</si>
  <si>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</si>
  <si>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沖縄県</t>
    <phoneticPr fontId="5"/>
  </si>
  <si>
    <t>市町村類型</t>
    <phoneticPr fontId="5"/>
  </si>
  <si>
    <t>Ⅰ－０</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</si>
  <si>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</si>
  <si>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</si>
  <si>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</si>
  <si>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</si>
  <si>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</si>
  <si>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</si>
  <si>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</si>
  <si>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</si>
  <si>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</si>
  <si>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</si>
  <si>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</si>
  <si>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</si>
  <si>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大宜味村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</si>
  <si>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</si>
  <si>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</si>
  <si>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</si>
  <si>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</si>
  <si>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</si>
  <si>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</si>
  <si>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</si>
  <si>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</si>
  <si>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</si>
  <si>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</si>
  <si>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</si>
  <si>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</si>
  <si>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</si>
  <si>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</si>
  <si>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</si>
  <si>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</si>
  <si>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</si>
  <si>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</si>
  <si>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</si>
  <si>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</si>
  <si>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</si>
  <si>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</si>
  <si>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</si>
  <si>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</si>
  <si>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</si>
  <si>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</si>
  <si>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</si>
  <si>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</si>
  <si>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</si>
  <si>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</si>
  <si>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</si>
  <si>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</si>
  <si>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</si>
  <si>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</si>
  <si>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</si>
  <si>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</si>
  <si>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</si>
  <si>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</si>
  <si>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</si>
  <si>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</si>
  <si>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</si>
  <si>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</si>
  <si>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</si>
  <si>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</si>
  <si>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</si>
  <si>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</si>
  <si>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-2.6</t>
    <phoneticPr fontId="5"/>
  </si>
  <si>
    <t>基準財政需要額</t>
    <phoneticPr fontId="25"/>
  </si>
  <si>
    <t>うち日本人(％)</t>
    <phoneticPr fontId="5"/>
  </si>
  <si>
    <t>-2.8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</si>
  <si>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</si>
  <si>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</si>
  <si>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</si>
  <si>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</si>
  <si>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</si>
  <si>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</si>
  <si>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</si>
  <si>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</si>
  <si>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</si>
  <si>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</si>
  <si>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</si>
  <si>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</si>
  <si>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</si>
  <si>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</si>
  <si>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</si>
  <si>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</si>
  <si>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</si>
  <si>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</si>
  <si>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</si>
  <si>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</si>
  <si>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</si>
  <si>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</si>
  <si>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</si>
  <si>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</si>
  <si>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</si>
  <si>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</si>
  <si>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</si>
  <si>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</si>
  <si>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</si>
  <si>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</si>
  <si>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</si>
  <si>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</si>
  <si>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</si>
  <si>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</si>
  <si>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</si>
  <si>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</si>
  <si>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</si>
  <si>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</si>
  <si>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</si>
  <si>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</si>
  <si>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</si>
  <si>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</si>
  <si>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</si>
  <si>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</si>
  <si>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</si>
  <si>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</si>
  <si>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</si>
  <si>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</si>
  <si>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</si>
  <si>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</si>
  <si>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</si>
  <si>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</si>
  <si>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</si>
  <si>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</si>
  <si>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</si>
  <si>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</si>
  <si>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</si>
  <si>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</si>
  <si>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沖縄県大宜味村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</si>
  <si>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</si>
  <si>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</si>
  <si>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</si>
  <si>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</si>
  <si>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</si>
  <si>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</si>
  <si>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</si>
  <si>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</si>
  <si>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</si>
  <si>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</si>
  <si>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</si>
  <si>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</si>
  <si>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</si>
  <si>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</si>
  <si>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</si>
  <si>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</si>
  <si>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</si>
  <si>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</si>
  <si>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</si>
  <si>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</si>
  <si>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</si>
  <si>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</si>
  <si>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</si>
  <si>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</si>
  <si>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</si>
  <si>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</si>
  <si>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</si>
  <si>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</si>
  <si>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</si>
  <si>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</si>
  <si>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</si>
  <si>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</si>
  <si>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</si>
  <si>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</si>
  <si>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</si>
  <si>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</si>
  <si>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</si>
  <si>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</si>
  <si>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</si>
  <si>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</si>
  <si>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</si>
  <si>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</si>
  <si>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</si>
  <si>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</si>
  <si>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</si>
  <si>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</si>
  <si>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</si>
  <si>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</si>
  <si>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</si>
  <si>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</si>
  <si>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</si>
  <si>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</si>
  <si>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</si>
  <si>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</si>
  <si>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</si>
  <si>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</si>
  <si>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</si>
  <si>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</si>
  <si>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</si>
  <si>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</si>
  <si>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</si>
  <si>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</si>
  <si>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</si>
  <si>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</si>
  <si>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</si>
  <si>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</si>
  <si>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</si>
  <si>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</si>
  <si>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</si>
  <si>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</si>
  <si>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</si>
  <si>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</si>
  <si>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</si>
  <si>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</si>
  <si>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</si>
  <si>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</si>
  <si>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</si>
  <si>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</si>
  <si>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</si>
  <si>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</si>
  <si>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</si>
  <si>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</si>
  <si>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</si>
  <si>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</si>
  <si>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</si>
  <si>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</si>
  <si>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</si>
  <si>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</si>
  <si>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</si>
  <si>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</si>
  <si>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</si>
  <si>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</si>
  <si>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</si>
  <si>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</si>
  <si>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</si>
  <si>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</si>
  <si>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</si>
  <si>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</si>
  <si>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</si>
  <si>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</si>
  <si>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</si>
  <si>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</si>
  <si>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</si>
  <si>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</si>
  <si>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</si>
  <si>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</si>
  <si>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</si>
  <si>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</si>
  <si>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</si>
  <si>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</si>
  <si>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</si>
  <si>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</si>
  <si>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</si>
  <si>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</si>
  <si>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</si>
  <si>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簡易水道</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</si>
  <si>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</si>
  <si>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</si>
  <si>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</si>
  <si>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</si>
  <si>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</si>
  <si>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</si>
  <si>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</si>
  <si>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</si>
  <si>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</si>
  <si>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</si>
  <si>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</si>
  <si>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</si>
  <si>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</si>
  <si>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</si>
  <si>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</si>
  <si>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</si>
  <si>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</si>
  <si>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</si>
  <si>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</si>
  <si>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</si>
  <si>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</si>
  <si>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</si>
  <si>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</si>
  <si>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</si>
  <si>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</si>
  <si>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</si>
  <si>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</si>
  <si>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</si>
  <si>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</si>
  <si>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</si>
  <si>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</si>
  <si>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</si>
  <si>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</si>
  <si>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</si>
  <si>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沖縄県大宜味村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</si>
  <si>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</si>
  <si>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</si>
  <si>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</si>
  <si>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</si>
  <si>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</si>
  <si>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</si>
  <si>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</si>
  <si>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</si>
  <si>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</si>
  <si>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</si>
  <si>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</si>
  <si>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</si>
  <si>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</si>
  <si>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</si>
  <si>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</si>
  <si>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</si>
  <si>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</si>
  <si>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</si>
  <si>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</si>
  <si>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</si>
  <si>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</si>
  <si>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</si>
  <si>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</si>
  <si>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</si>
  <si>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</si>
  <si>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</si>
  <si>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</si>
  <si>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</si>
  <si>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</si>
  <si>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</si>
  <si>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</si>
  <si>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</si>
  <si>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</si>
  <si>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</si>
  <si>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</si>
  <si>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工業用水道事業会計</t>
    <phoneticPr fontId="5"/>
  </si>
  <si>
    <t>法適用企業</t>
    <phoneticPr fontId="5"/>
  </si>
  <si>
    <t>簡易水道事業会計</t>
    <phoneticPr fontId="5"/>
  </si>
  <si>
    <t>公共下水道事業会計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</si>
  <si>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</si>
  <si>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</si>
  <si>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</si>
  <si>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</si>
  <si>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</si>
  <si>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</si>
  <si>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</si>
  <si>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</si>
  <si>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</si>
  <si>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</si>
  <si>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</si>
  <si>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</si>
  <si>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</si>
  <si>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</si>
  <si>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</si>
  <si>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</si>
  <si>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</si>
  <si>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</si>
  <si>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</si>
  <si>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</si>
  <si>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</si>
  <si>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</si>
  <si>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</si>
  <si>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</si>
  <si>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</si>
  <si>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</si>
  <si>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</si>
  <si>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</si>
  <si>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</si>
  <si>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</si>
  <si>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</si>
  <si>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</si>
  <si>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</si>
  <si>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</si>
  <si>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</si>
  <si>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</si>
  <si>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</si>
  <si>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</si>
  <si>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</si>
  <si>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</si>
  <si>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</si>
  <si>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</si>
  <si>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</si>
  <si>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</si>
  <si>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</si>
  <si>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</si>
  <si>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</si>
  <si>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</si>
  <si>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</si>
  <si>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</si>
  <si>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</si>
  <si>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</si>
  <si>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</si>
  <si>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下水道事業会計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</si>
  <si>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</si>
  <si>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</si>
  <si>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</si>
  <si>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</si>
  <si>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</si>
  <si>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</si>
  <si>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</si>
  <si>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</si>
  <si>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</si>
  <si>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</si>
  <si>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</si>
  <si>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</si>
  <si>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</si>
  <si>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</si>
  <si>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</si>
  <si>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</si>
  <si>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</si>
  <si>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</si>
  <si>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</si>
  <si>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</si>
  <si>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</si>
  <si>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</si>
  <si>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</si>
  <si>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</si>
  <si>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</si>
  <si>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</si>
  <si>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</si>
  <si>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</si>
  <si>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</si>
  <si>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</si>
  <si>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</si>
  <si>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</si>
  <si>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</si>
  <si>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</si>
  <si>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</si>
  <si>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</si>
  <si>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</si>
  <si>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</si>
  <si>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</si>
  <si>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</si>
  <si>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</si>
  <si>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</si>
  <si>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</si>
  <si>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</si>
  <si>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</si>
  <si>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</si>
  <si>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</si>
  <si>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</si>
  <si>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</si>
  <si>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</si>
  <si>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</si>
  <si>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</si>
  <si>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</si>
  <si>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</si>
  <si>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</si>
  <si>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</si>
  <si>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</si>
  <si>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</si>
  <si>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</si>
  <si>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</si>
  <si>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</si>
  <si>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</si>
  <si>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</si>
  <si>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</si>
  <si>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</si>
  <si>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</si>
  <si>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</si>
  <si>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</si>
  <si>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</si>
  <si>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</si>
  <si>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</si>
  <si>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</si>
  <si>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</si>
  <si>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</si>
  <si>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</si>
  <si>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</si>
  <si>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</si>
  <si>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</si>
  <si>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</si>
  <si>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</si>
  <si>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</si>
  <si>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</si>
  <si>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0.27</t>
  </si>
  <si>
    <t>▲ 6.62</t>
  </si>
  <si>
    <t>一般会計</t>
  </si>
  <si>
    <t>国民健康保険特別会計</t>
  </si>
  <si>
    <t>工業用水道事業会計</t>
  </si>
  <si>
    <t>簡易水道事業会計</t>
  </si>
  <si>
    <t>公共下水道事業会計</t>
  </si>
  <si>
    <t>後期高齢者医療特別会計</t>
  </si>
  <si>
    <t>その他会計（赤字）</t>
  </si>
  <si>
    <t>その他会計（黒字）</t>
  </si>
  <si>
    <t>R02</t>
    <phoneticPr fontId="5"/>
  </si>
  <si>
    <t>R03</t>
    <phoneticPr fontId="5"/>
  </si>
  <si>
    <t>R04</t>
    <phoneticPr fontId="5"/>
  </si>
  <si>
    <t>R05</t>
    <phoneticPr fontId="5"/>
  </si>
  <si>
    <t>R06</t>
    <phoneticPr fontId="5"/>
  </si>
  <si>
    <t>-</t>
    <phoneticPr fontId="2"/>
  </si>
  <si>
    <t>国頭地区行政事務組合</t>
    <rPh sb="0" eb="2">
      <t>クニガミ</t>
    </rPh>
    <rPh sb="2" eb="4">
      <t>チク</t>
    </rPh>
    <rPh sb="4" eb="6">
      <t>ギョウセイ</t>
    </rPh>
    <rPh sb="6" eb="8">
      <t>ジム</t>
    </rPh>
    <rPh sb="8" eb="10">
      <t>クミアイ</t>
    </rPh>
    <phoneticPr fontId="34"/>
  </si>
  <si>
    <t>北部広域市町村圏事務組合</t>
    <rPh sb="0" eb="2">
      <t>ホクブ</t>
    </rPh>
    <rPh sb="2" eb="4">
      <t>コウイキ</t>
    </rPh>
    <rPh sb="4" eb="7">
      <t>シチョウソン</t>
    </rPh>
    <rPh sb="7" eb="8">
      <t>ケン</t>
    </rPh>
    <rPh sb="8" eb="10">
      <t>ジム</t>
    </rPh>
    <rPh sb="10" eb="12">
      <t>クミアイ</t>
    </rPh>
    <phoneticPr fontId="34"/>
  </si>
  <si>
    <t>沖縄県市町村総合事務組合</t>
    <rPh sb="0" eb="3">
      <t>オキナワケン</t>
    </rPh>
    <rPh sb="3" eb="6">
      <t>シチョウソン</t>
    </rPh>
    <rPh sb="6" eb="8">
      <t>ソウゴウ</t>
    </rPh>
    <rPh sb="8" eb="10">
      <t>ジム</t>
    </rPh>
    <rPh sb="10" eb="12">
      <t>クミアイ</t>
    </rPh>
    <phoneticPr fontId="34"/>
  </si>
  <si>
    <t>沖縄県市町村自治会館管理組合</t>
    <rPh sb="0" eb="3">
      <t>オキナワケン</t>
    </rPh>
    <rPh sb="3" eb="6">
      <t>シチョウソン</t>
    </rPh>
    <rPh sb="6" eb="8">
      <t>ジチ</t>
    </rPh>
    <rPh sb="8" eb="10">
      <t>カイカン</t>
    </rPh>
    <rPh sb="10" eb="12">
      <t>カンリ</t>
    </rPh>
    <rPh sb="12" eb="14">
      <t>クミアイ</t>
    </rPh>
    <phoneticPr fontId="39"/>
  </si>
  <si>
    <t>沖縄県介護保険広域連合(一般会計)</t>
    <rPh sb="0" eb="3">
      <t>オキナワケン</t>
    </rPh>
    <rPh sb="3" eb="5">
      <t>カイゴ</t>
    </rPh>
    <rPh sb="5" eb="7">
      <t>ホケン</t>
    </rPh>
    <rPh sb="7" eb="9">
      <t>コウイキ</t>
    </rPh>
    <rPh sb="9" eb="11">
      <t>レンゴウ</t>
    </rPh>
    <rPh sb="12" eb="14">
      <t>イッパン</t>
    </rPh>
    <rPh sb="14" eb="16">
      <t>カイケイ</t>
    </rPh>
    <phoneticPr fontId="34"/>
  </si>
  <si>
    <t>沖縄県介護保険広域連合(特別会計)</t>
    <rPh sb="0" eb="3">
      <t>オキナワケン</t>
    </rPh>
    <rPh sb="3" eb="5">
      <t>カイゴ</t>
    </rPh>
    <rPh sb="5" eb="7">
      <t>ホケン</t>
    </rPh>
    <rPh sb="7" eb="9">
      <t>コウイキ</t>
    </rPh>
    <rPh sb="9" eb="11">
      <t>レンゴウ</t>
    </rPh>
    <rPh sb="12" eb="14">
      <t>トクベツ</t>
    </rPh>
    <rPh sb="14" eb="16">
      <t>カイケイ</t>
    </rPh>
    <phoneticPr fontId="34"/>
  </si>
  <si>
    <t>沖縄県後期高齢者医療広域連合(一般会計)</t>
    <rPh sb="15" eb="17">
      <t>イッパン</t>
    </rPh>
    <phoneticPr fontId="39"/>
  </si>
  <si>
    <t>沖縄県後期高齢者医療広域連合(特別会計)</t>
    <rPh sb="0" eb="3">
      <t>オキナワケン</t>
    </rPh>
    <rPh sb="3" eb="5">
      <t>コウキ</t>
    </rPh>
    <rPh sb="5" eb="7">
      <t>コウレイ</t>
    </rPh>
    <rPh sb="7" eb="8">
      <t>モノ</t>
    </rPh>
    <rPh sb="8" eb="10">
      <t>イリョウ</t>
    </rPh>
    <rPh sb="10" eb="12">
      <t>コウイキ</t>
    </rPh>
    <rPh sb="12" eb="14">
      <t>レンゴウ</t>
    </rPh>
    <rPh sb="15" eb="17">
      <t>トクベツ</t>
    </rPh>
    <rPh sb="17" eb="19">
      <t>カイケイ</t>
    </rPh>
    <phoneticPr fontId="34"/>
  </si>
  <si>
    <t>-</t>
    <phoneticPr fontId="2"/>
  </si>
  <si>
    <t>財産形成基金</t>
    <rPh sb="0" eb="2">
      <t>ザイサン</t>
    </rPh>
    <rPh sb="2" eb="4">
      <t>ケイセイ</t>
    </rPh>
    <rPh sb="4" eb="6">
      <t>キキン</t>
    </rPh>
    <phoneticPr fontId="2"/>
  </si>
  <si>
    <t>結い基金</t>
    <rPh sb="0" eb="1">
      <t>ユ</t>
    </rPh>
    <rPh sb="2" eb="4">
      <t>キキン</t>
    </rPh>
    <phoneticPr fontId="2"/>
  </si>
  <si>
    <t>人材育成事業助成基金</t>
    <rPh sb="0" eb="2">
      <t>ジンザイ</t>
    </rPh>
    <rPh sb="2" eb="4">
      <t>イクセイ</t>
    </rPh>
    <rPh sb="4" eb="6">
      <t>ジギョウ</t>
    </rPh>
    <rPh sb="6" eb="8">
      <t>ジョセイ</t>
    </rPh>
    <rPh sb="8" eb="10">
      <t>キキン</t>
    </rPh>
    <phoneticPr fontId="2"/>
  </si>
  <si>
    <t>環境保全基金</t>
    <rPh sb="0" eb="2">
      <t>カンキョウ</t>
    </rPh>
    <rPh sb="2" eb="4">
      <t>ホゼン</t>
    </rPh>
    <rPh sb="4" eb="6">
      <t>キキン</t>
    </rPh>
    <phoneticPr fontId="2"/>
  </si>
  <si>
    <t>地域振興基金</t>
    <rPh sb="0" eb="4">
      <t>チイキシンコウ</t>
    </rPh>
    <rPh sb="4" eb="6">
      <t>キキン</t>
    </rPh>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</si>
  <si>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</si>
  <si>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</si>
  <si>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</si>
  <si>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過疎対策事業債などの交付税措置のある地方債を優先的に活用し、基金の積立を積極的に行ってきた結果、将来負担比率はマイナスとなっている。有形固定資産減価償却率についても、大型公共施設を近年整備したことで、類似団体内平均値を大きく下回ってい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</si>
  <si>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</si>
  <si>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</si>
  <si>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</si>
  <si>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</si>
  <si>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</si>
  <si>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</si>
  <si>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将来負担比率は、基金等の充当可能財源等の控除によりマイナスとなったことで数値は算定されなかった。
小・中学校やビジターセンターの建設等の大型事業に伴う地方債の元金償還の関係から、実質公債費率はR５に比べて増加傾向である。世代間平等性にも注意しつつ、将来負担の抑制、計画的な償還に努める。</t>
    <rPh sb="66" eb="67">
      <t>トウ</t>
    </rPh>
    <rPh sb="68" eb="70">
      <t>オオガタ</t>
    </rPh>
    <rPh sb="70" eb="72">
      <t>ジギョウ</t>
    </rPh>
    <phoneticPr fontId="2"/>
  </si>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</sst>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ゴシック"/>
      <family val="2"/>
      <charset val="128"/>
    </font>
    <font>
      <sz val="6"/>
      <name val="ＭＳ ゴシック"/>
      <family val="2"/>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xf numFmtId="0" fontId="40"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40"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1" fillId="0" borderId="0" xfId="21" applyFont="1">
      <alignment vertical="center"/>
    </xf>
  </cellXfs>
  <cellStyles count="22">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5" xfId="20" xr:uid="{4F24D79B-A1A4-44C3-A32E-144E360F15E5}"/>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1" xr:uid="{092F2591-C21A-49BB-8F23-42577003A55F}"/>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301035</c:v>
                </c:pt>
                <c:pt idx="1">
                  <c:v>277467</c:v>
                </c:pt>
                <c:pt idx="2">
                  <c:v>282256</c:v>
                </c:pt>
                <c:pt idx="3">
                  <c:v>295341</c:v>
                </c:pt>
                <c:pt idx="4">
                  <c:v>292845</c:v>
                </c:pt>
              </c:numCache>
            </c:numRef>
          </c:val>
          <c:smooth val="0"/>
          <c:extLst>
            <c:ext xmlns:c16="http://schemas.microsoft.com/office/drawing/2014/chart" uri="{C3380CC4-5D6E-409C-BE32-E72D297353CC}">
              <c16:uniqueId val="{00000000-CF5C-4D43-9702-DE82FE3A04B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176026</c:v>
                </c:pt>
                <c:pt idx="1">
                  <c:v>242764</c:v>
                </c:pt>
                <c:pt idx="2">
                  <c:v>484576</c:v>
                </c:pt>
                <c:pt idx="3">
                  <c:v>271645</c:v>
                </c:pt>
                <c:pt idx="4">
                  <c:v>338406</c:v>
                </c:pt>
              </c:numCache>
            </c:numRef>
          </c:val>
          <c:smooth val="0"/>
          <c:extLst>
            <c:ext xmlns:c16="http://schemas.microsoft.com/office/drawing/2014/chart" uri="{C3380CC4-5D6E-409C-BE32-E72D297353CC}">
              <c16:uniqueId val="{00000001-CF5C-4D43-9702-DE82FE3A04B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10.89</c:v>
                </c:pt>
                <c:pt idx="1">
                  <c:v>17.010000000000002</c:v>
                </c:pt>
                <c:pt idx="2">
                  <c:v>17.440000000000001</c:v>
                </c:pt>
                <c:pt idx="3">
                  <c:v>10.029999999999999</c:v>
                </c:pt>
                <c:pt idx="4">
                  <c:v>13.8</c:v>
                </c:pt>
              </c:numCache>
            </c:numRef>
          </c:val>
          <c:extLst>
            <c:ext xmlns:c16="http://schemas.microsoft.com/office/drawing/2014/chart" uri="{C3380CC4-5D6E-409C-BE32-E72D297353CC}">
              <c16:uniqueId val="{00000000-CA1E-4347-99B0-C66309261D3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47.06</c:v>
                </c:pt>
                <c:pt idx="1">
                  <c:v>38.97</c:v>
                </c:pt>
                <c:pt idx="2">
                  <c:v>28.76</c:v>
                </c:pt>
                <c:pt idx="3">
                  <c:v>41.25</c:v>
                </c:pt>
                <c:pt idx="4">
                  <c:v>43.99</c:v>
                </c:pt>
              </c:numCache>
            </c:numRef>
          </c:val>
          <c:extLst>
            <c:ext xmlns:c16="http://schemas.microsoft.com/office/drawing/2014/chart" uri="{C3380CC4-5D6E-409C-BE32-E72D297353CC}">
              <c16:uniqueId val="{00000001-CA1E-4347-99B0-C66309261D3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1.77</c:v>
                </c:pt>
                <c:pt idx="1">
                  <c:v>-0.27</c:v>
                </c:pt>
                <c:pt idx="2">
                  <c:v>-6.62</c:v>
                </c:pt>
                <c:pt idx="3">
                  <c:v>5.87</c:v>
                </c:pt>
                <c:pt idx="4">
                  <c:v>6.82</c:v>
                </c:pt>
              </c:numCache>
            </c:numRef>
          </c:val>
          <c:smooth val="0"/>
          <c:extLst>
            <c:ext xmlns:c16="http://schemas.microsoft.com/office/drawing/2014/chart" uri="{C3380CC4-5D6E-409C-BE32-E72D297353CC}">
              <c16:uniqueId val="{00000002-CA1E-4347-99B0-C66309261D3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1.36</c:v>
                </c:pt>
                <c:pt idx="2">
                  <c:v>#N/A</c:v>
                </c:pt>
                <c:pt idx="3">
                  <c:v>0.71</c:v>
                </c:pt>
                <c:pt idx="4">
                  <c:v>#N/A</c:v>
                </c:pt>
                <c:pt idx="5">
                  <c:v>0.64</c:v>
                </c:pt>
                <c:pt idx="6">
                  <c:v>#N/A</c:v>
                </c:pt>
                <c:pt idx="7">
                  <c:v>1.87</c:v>
                </c:pt>
                <c:pt idx="8">
                  <c:v>0</c:v>
                </c:pt>
                <c:pt idx="9">
                  <c:v>0</c:v>
                </c:pt>
              </c:numCache>
            </c:numRef>
          </c:val>
          <c:extLst>
            <c:ext xmlns:c16="http://schemas.microsoft.com/office/drawing/2014/chart" uri="{C3380CC4-5D6E-409C-BE32-E72D297353CC}">
              <c16:uniqueId val="{00000000-1E1E-4E78-AD34-551E901680D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E1E-4E78-AD34-551E901680D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E1E-4E78-AD34-551E901680DF}"/>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1E1E-4E78-AD34-551E901680DF}"/>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0.01</c:v>
                </c:pt>
                <c:pt idx="2">
                  <c:v>#N/A</c:v>
                </c:pt>
                <c:pt idx="3">
                  <c:v>0.16</c:v>
                </c:pt>
                <c:pt idx="4">
                  <c:v>#N/A</c:v>
                </c:pt>
                <c:pt idx="5">
                  <c:v>0</c:v>
                </c:pt>
                <c:pt idx="6">
                  <c:v>#N/A</c:v>
                </c:pt>
                <c:pt idx="7">
                  <c:v>0.01</c:v>
                </c:pt>
                <c:pt idx="8">
                  <c:v>#N/A</c:v>
                </c:pt>
                <c:pt idx="9">
                  <c:v>0</c:v>
                </c:pt>
              </c:numCache>
            </c:numRef>
          </c:val>
          <c:extLst>
            <c:ext xmlns:c16="http://schemas.microsoft.com/office/drawing/2014/chart" uri="{C3380CC4-5D6E-409C-BE32-E72D297353CC}">
              <c16:uniqueId val="{00000004-1E1E-4E78-AD34-551E901680DF}"/>
            </c:ext>
          </c:extLst>
        </c:ser>
        <c:ser>
          <c:idx val="5"/>
          <c:order val="5"/>
          <c:tx>
            <c:strRef>
              <c:f>データシート!$A$32</c:f>
              <c:strCache>
                <c:ptCount val="1"/>
                <c:pt idx="0">
                  <c:v>公共下水道事業会計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#N/A</c:v>
                </c:pt>
                <c:pt idx="9">
                  <c:v>0.43</c:v>
                </c:pt>
              </c:numCache>
            </c:numRef>
          </c:val>
          <c:extLst>
            <c:ext xmlns:c16="http://schemas.microsoft.com/office/drawing/2014/chart" uri="{C3380CC4-5D6E-409C-BE32-E72D297353CC}">
              <c16:uniqueId val="{00000005-1E1E-4E78-AD34-551E901680DF}"/>
            </c:ext>
          </c:extLst>
        </c:ser>
        <c:ser>
          <c:idx val="6"/>
          <c:order val="6"/>
          <c:tx>
            <c:strRef>
              <c:f>データシート!$A$33</c:f>
              <c:strCache>
                <c:ptCount val="1"/>
                <c:pt idx="0">
                  <c:v>簡易水道事業会計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0</c:v>
                </c:pt>
                <c:pt idx="1">
                  <c:v>0</c:v>
                </c:pt>
                <c:pt idx="2">
                  <c:v>0</c:v>
                </c:pt>
                <c:pt idx="3">
                  <c:v>0</c:v>
                </c:pt>
                <c:pt idx="4">
                  <c:v>0</c:v>
                </c:pt>
                <c:pt idx="5">
                  <c:v>0</c:v>
                </c:pt>
                <c:pt idx="6">
                  <c:v>0</c:v>
                </c:pt>
                <c:pt idx="7">
                  <c:v>0</c:v>
                </c:pt>
                <c:pt idx="8">
                  <c:v>#N/A</c:v>
                </c:pt>
                <c:pt idx="9">
                  <c:v>0.59</c:v>
                </c:pt>
              </c:numCache>
            </c:numRef>
          </c:val>
          <c:extLst>
            <c:ext xmlns:c16="http://schemas.microsoft.com/office/drawing/2014/chart" uri="{C3380CC4-5D6E-409C-BE32-E72D297353CC}">
              <c16:uniqueId val="{00000006-1E1E-4E78-AD34-551E901680DF}"/>
            </c:ext>
          </c:extLst>
        </c:ser>
        <c:ser>
          <c:idx val="7"/>
          <c:order val="7"/>
          <c:tx>
            <c:strRef>
              <c:f>データシート!$A$34</c:f>
              <c:strCache>
                <c:ptCount val="1"/>
                <c:pt idx="0">
                  <c:v>工業用水道事業会計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0.71</c:v>
                </c:pt>
                <c:pt idx="2">
                  <c:v>#N/A</c:v>
                </c:pt>
                <c:pt idx="3">
                  <c:v>0.68</c:v>
                </c:pt>
                <c:pt idx="4">
                  <c:v>#N/A</c:v>
                </c:pt>
                <c:pt idx="5">
                  <c:v>0.73</c:v>
                </c:pt>
                <c:pt idx="6">
                  <c:v>#N/A</c:v>
                </c:pt>
                <c:pt idx="7">
                  <c:v>0.69</c:v>
                </c:pt>
                <c:pt idx="8">
                  <c:v>#N/A</c:v>
                </c:pt>
                <c:pt idx="9">
                  <c:v>0.83</c:v>
                </c:pt>
              </c:numCache>
            </c:numRef>
          </c:val>
          <c:extLst>
            <c:ext xmlns:c16="http://schemas.microsoft.com/office/drawing/2014/chart" uri="{C3380CC4-5D6E-409C-BE32-E72D297353CC}">
              <c16:uniqueId val="{00000007-1E1E-4E78-AD34-551E901680DF}"/>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2.54</c:v>
                </c:pt>
                <c:pt idx="2">
                  <c:v>#N/A</c:v>
                </c:pt>
                <c:pt idx="3">
                  <c:v>3.58</c:v>
                </c:pt>
                <c:pt idx="4">
                  <c:v>#N/A</c:v>
                </c:pt>
                <c:pt idx="5">
                  <c:v>4.0199999999999996</c:v>
                </c:pt>
                <c:pt idx="6">
                  <c:v>#N/A</c:v>
                </c:pt>
                <c:pt idx="7">
                  <c:v>4.78</c:v>
                </c:pt>
                <c:pt idx="8">
                  <c:v>#N/A</c:v>
                </c:pt>
                <c:pt idx="9">
                  <c:v>4.05</c:v>
                </c:pt>
              </c:numCache>
            </c:numRef>
          </c:val>
          <c:extLst>
            <c:ext xmlns:c16="http://schemas.microsoft.com/office/drawing/2014/chart" uri="{C3380CC4-5D6E-409C-BE32-E72D297353CC}">
              <c16:uniqueId val="{00000008-1E1E-4E78-AD34-551E901680D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10.89</c:v>
                </c:pt>
                <c:pt idx="2">
                  <c:v>#N/A</c:v>
                </c:pt>
                <c:pt idx="3">
                  <c:v>17</c:v>
                </c:pt>
                <c:pt idx="4">
                  <c:v>#N/A</c:v>
                </c:pt>
                <c:pt idx="5">
                  <c:v>17.440000000000001</c:v>
                </c:pt>
                <c:pt idx="6">
                  <c:v>#N/A</c:v>
                </c:pt>
                <c:pt idx="7">
                  <c:v>10.029999999999999</c:v>
                </c:pt>
                <c:pt idx="8">
                  <c:v>#N/A</c:v>
                </c:pt>
                <c:pt idx="9">
                  <c:v>13.8</c:v>
                </c:pt>
              </c:numCache>
            </c:numRef>
          </c:val>
          <c:extLst>
            <c:ext xmlns:c16="http://schemas.microsoft.com/office/drawing/2014/chart" uri="{C3380CC4-5D6E-409C-BE32-E72D297353CC}">
              <c16:uniqueId val="{00000009-1E1E-4E78-AD34-551E901680D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392</c:v>
                </c:pt>
                <c:pt idx="5">
                  <c:v>388</c:v>
                </c:pt>
                <c:pt idx="8">
                  <c:v>396</c:v>
                </c:pt>
                <c:pt idx="11">
                  <c:v>375</c:v>
                </c:pt>
                <c:pt idx="14">
                  <c:v>399</c:v>
                </c:pt>
              </c:numCache>
            </c:numRef>
          </c:val>
          <c:extLst>
            <c:ext xmlns:c16="http://schemas.microsoft.com/office/drawing/2014/chart" uri="{C3380CC4-5D6E-409C-BE32-E72D297353CC}">
              <c16:uniqueId val="{00000000-F311-4EE0-8EE8-F0677B02C93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1</c:v>
                </c:pt>
                <c:pt idx="9">
                  <c:v>0</c:v>
                </c:pt>
                <c:pt idx="12">
                  <c:v>1</c:v>
                </c:pt>
              </c:numCache>
            </c:numRef>
          </c:val>
          <c:extLst>
            <c:ext xmlns:c16="http://schemas.microsoft.com/office/drawing/2014/chart" uri="{C3380CC4-5D6E-409C-BE32-E72D297353CC}">
              <c16:uniqueId val="{00000001-F311-4EE0-8EE8-F0677B02C93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F311-4EE0-8EE8-F0677B02C93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28</c:v>
                </c:pt>
                <c:pt idx="3">
                  <c:v>14</c:v>
                </c:pt>
                <c:pt idx="6">
                  <c:v>15</c:v>
                </c:pt>
                <c:pt idx="9">
                  <c:v>15</c:v>
                </c:pt>
                <c:pt idx="12">
                  <c:v>15</c:v>
                </c:pt>
              </c:numCache>
            </c:numRef>
          </c:val>
          <c:extLst>
            <c:ext xmlns:c16="http://schemas.microsoft.com/office/drawing/2014/chart" uri="{C3380CC4-5D6E-409C-BE32-E72D297353CC}">
              <c16:uniqueId val="{00000003-F311-4EE0-8EE8-F0677B02C93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36</c:v>
                </c:pt>
                <c:pt idx="3">
                  <c:v>31</c:v>
                </c:pt>
                <c:pt idx="6">
                  <c:v>30</c:v>
                </c:pt>
                <c:pt idx="9">
                  <c:v>29</c:v>
                </c:pt>
                <c:pt idx="12">
                  <c:v>33</c:v>
                </c:pt>
              </c:numCache>
            </c:numRef>
          </c:val>
          <c:extLst>
            <c:ext xmlns:c16="http://schemas.microsoft.com/office/drawing/2014/chart" uri="{C3380CC4-5D6E-409C-BE32-E72D297353CC}">
              <c16:uniqueId val="{00000004-F311-4EE0-8EE8-F0677B02C93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311-4EE0-8EE8-F0677B02C93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311-4EE0-8EE8-F0677B02C93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486</c:v>
                </c:pt>
                <c:pt idx="3">
                  <c:v>491</c:v>
                </c:pt>
                <c:pt idx="6">
                  <c:v>479</c:v>
                </c:pt>
                <c:pt idx="9">
                  <c:v>497</c:v>
                </c:pt>
                <c:pt idx="12">
                  <c:v>537</c:v>
                </c:pt>
              </c:numCache>
            </c:numRef>
          </c:val>
          <c:extLst>
            <c:ext xmlns:c16="http://schemas.microsoft.com/office/drawing/2014/chart" uri="{C3380CC4-5D6E-409C-BE32-E72D297353CC}">
              <c16:uniqueId val="{00000007-F311-4EE0-8EE8-F0677B02C93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158</c:v>
                </c:pt>
                <c:pt idx="2">
                  <c:v>#N/A</c:v>
                </c:pt>
                <c:pt idx="3">
                  <c:v>#N/A</c:v>
                </c:pt>
                <c:pt idx="4">
                  <c:v>148</c:v>
                </c:pt>
                <c:pt idx="5">
                  <c:v>#N/A</c:v>
                </c:pt>
                <c:pt idx="6">
                  <c:v>#N/A</c:v>
                </c:pt>
                <c:pt idx="7">
                  <c:v>129</c:v>
                </c:pt>
                <c:pt idx="8">
                  <c:v>#N/A</c:v>
                </c:pt>
                <c:pt idx="9">
                  <c:v>#N/A</c:v>
                </c:pt>
                <c:pt idx="10">
                  <c:v>166</c:v>
                </c:pt>
                <c:pt idx="11">
                  <c:v>#N/A</c:v>
                </c:pt>
                <c:pt idx="12">
                  <c:v>#N/A</c:v>
                </c:pt>
                <c:pt idx="13">
                  <c:v>187</c:v>
                </c:pt>
                <c:pt idx="14">
                  <c:v>#N/A</c:v>
                </c:pt>
              </c:numCache>
            </c:numRef>
          </c:val>
          <c:smooth val="0"/>
          <c:extLst>
            <c:ext xmlns:c16="http://schemas.microsoft.com/office/drawing/2014/chart" uri="{C3380CC4-5D6E-409C-BE32-E72D297353CC}">
              <c16:uniqueId val="{00000008-F311-4EE0-8EE8-F0677B02C93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3348</c:v>
                </c:pt>
                <c:pt idx="5">
                  <c:v>3240</c:v>
                </c:pt>
                <c:pt idx="8">
                  <c:v>3217</c:v>
                </c:pt>
                <c:pt idx="11">
                  <c:v>3049</c:v>
                </c:pt>
                <c:pt idx="14">
                  <c:v>2894</c:v>
                </c:pt>
              </c:numCache>
            </c:numRef>
          </c:val>
          <c:extLst>
            <c:ext xmlns:c16="http://schemas.microsoft.com/office/drawing/2014/chart" uri="{C3380CC4-5D6E-409C-BE32-E72D297353CC}">
              <c16:uniqueId val="{00000000-96C2-4278-AC7D-6E6BE49850B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203</c:v>
                </c:pt>
                <c:pt idx="5">
                  <c:v>190</c:v>
                </c:pt>
                <c:pt idx="8">
                  <c:v>208</c:v>
                </c:pt>
                <c:pt idx="11">
                  <c:v>200</c:v>
                </c:pt>
                <c:pt idx="14">
                  <c:v>697</c:v>
                </c:pt>
              </c:numCache>
            </c:numRef>
          </c:val>
          <c:extLst>
            <c:ext xmlns:c16="http://schemas.microsoft.com/office/drawing/2014/chart" uri="{C3380CC4-5D6E-409C-BE32-E72D297353CC}">
              <c16:uniqueId val="{00000001-96C2-4278-AC7D-6E6BE49850B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3447</c:v>
                </c:pt>
                <c:pt idx="5">
                  <c:v>3412</c:v>
                </c:pt>
                <c:pt idx="8">
                  <c:v>3264</c:v>
                </c:pt>
                <c:pt idx="11">
                  <c:v>3590</c:v>
                </c:pt>
                <c:pt idx="14">
                  <c:v>3857</c:v>
                </c:pt>
              </c:numCache>
            </c:numRef>
          </c:val>
          <c:extLst>
            <c:ext xmlns:c16="http://schemas.microsoft.com/office/drawing/2014/chart" uri="{C3380CC4-5D6E-409C-BE32-E72D297353CC}">
              <c16:uniqueId val="{00000002-96C2-4278-AC7D-6E6BE49850B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6C2-4278-AC7D-6E6BE49850B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6C2-4278-AC7D-6E6BE49850B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6C2-4278-AC7D-6E6BE49850B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0</c:v>
                </c:pt>
                <c:pt idx="3">
                  <c:v>0</c:v>
                </c:pt>
                <c:pt idx="6">
                  <c:v>0</c:v>
                </c:pt>
                <c:pt idx="9">
                  <c:v>381</c:v>
                </c:pt>
                <c:pt idx="12">
                  <c:v>0</c:v>
                </c:pt>
              </c:numCache>
            </c:numRef>
          </c:val>
          <c:extLst>
            <c:ext xmlns:c16="http://schemas.microsoft.com/office/drawing/2014/chart" uri="{C3380CC4-5D6E-409C-BE32-E72D297353CC}">
              <c16:uniqueId val="{00000006-96C2-4278-AC7D-6E6BE49850B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44</c:v>
                </c:pt>
                <c:pt idx="3">
                  <c:v>36</c:v>
                </c:pt>
                <c:pt idx="6">
                  <c:v>27</c:v>
                </c:pt>
                <c:pt idx="9">
                  <c:v>16</c:v>
                </c:pt>
                <c:pt idx="12">
                  <c:v>17</c:v>
                </c:pt>
              </c:numCache>
            </c:numRef>
          </c:val>
          <c:extLst>
            <c:ext xmlns:c16="http://schemas.microsoft.com/office/drawing/2014/chart" uri="{C3380CC4-5D6E-409C-BE32-E72D297353CC}">
              <c16:uniqueId val="{00000007-96C2-4278-AC7D-6E6BE49850B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305</c:v>
                </c:pt>
                <c:pt idx="3">
                  <c:v>236</c:v>
                </c:pt>
                <c:pt idx="6">
                  <c:v>240</c:v>
                </c:pt>
                <c:pt idx="9">
                  <c:v>233</c:v>
                </c:pt>
                <c:pt idx="12">
                  <c:v>320</c:v>
                </c:pt>
              </c:numCache>
            </c:numRef>
          </c:val>
          <c:extLst>
            <c:ext xmlns:c16="http://schemas.microsoft.com/office/drawing/2014/chart" uri="{C3380CC4-5D6E-409C-BE32-E72D297353CC}">
              <c16:uniqueId val="{00000008-96C2-4278-AC7D-6E6BE49850B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833</c:v>
                </c:pt>
                <c:pt idx="9">
                  <c:v>42</c:v>
                </c:pt>
                <c:pt idx="12">
                  <c:v>55</c:v>
                </c:pt>
              </c:numCache>
            </c:numRef>
          </c:val>
          <c:extLst>
            <c:ext xmlns:c16="http://schemas.microsoft.com/office/drawing/2014/chart" uri="{C3380CC4-5D6E-409C-BE32-E72D297353CC}">
              <c16:uniqueId val="{00000009-96C2-4278-AC7D-6E6BE49850B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4562</c:v>
                </c:pt>
                <c:pt idx="3">
                  <c:v>4524</c:v>
                </c:pt>
                <c:pt idx="6">
                  <c:v>5078</c:v>
                </c:pt>
                <c:pt idx="9">
                  <c:v>5001</c:v>
                </c:pt>
                <c:pt idx="12">
                  <c:v>4842</c:v>
                </c:pt>
              </c:numCache>
            </c:numRef>
          </c:val>
          <c:extLst>
            <c:ext xmlns:c16="http://schemas.microsoft.com/office/drawing/2014/chart" uri="{C3380CC4-5D6E-409C-BE32-E72D297353CC}">
              <c16:uniqueId val="{0000000A-96C2-4278-AC7D-6E6BE49850B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96C2-4278-AC7D-6E6BE49850B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641</c:v>
                </c:pt>
                <c:pt idx="1">
                  <c:v>935</c:v>
                </c:pt>
                <c:pt idx="2">
                  <c:v>1003</c:v>
                </c:pt>
              </c:numCache>
            </c:numRef>
          </c:val>
          <c:extLst>
            <c:ext xmlns:c16="http://schemas.microsoft.com/office/drawing/2014/chart" uri="{C3380CC4-5D6E-409C-BE32-E72D297353CC}">
              <c16:uniqueId val="{00000000-8A77-4AEC-80E2-DB3AACEAF4D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37</c:v>
                </c:pt>
                <c:pt idx="1">
                  <c:v>37</c:v>
                </c:pt>
                <c:pt idx="2">
                  <c:v>52</c:v>
                </c:pt>
              </c:numCache>
            </c:numRef>
          </c:val>
          <c:extLst>
            <c:ext xmlns:c16="http://schemas.microsoft.com/office/drawing/2014/chart" uri="{C3380CC4-5D6E-409C-BE32-E72D297353CC}">
              <c16:uniqueId val="{00000001-8A77-4AEC-80E2-DB3AACEAF4D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2623</c:v>
                </c:pt>
                <c:pt idx="1">
                  <c:v>2689</c:v>
                </c:pt>
                <c:pt idx="2">
                  <c:v>2923</c:v>
                </c:pt>
              </c:numCache>
            </c:numRef>
          </c:val>
          <c:extLst>
            <c:ext xmlns:c16="http://schemas.microsoft.com/office/drawing/2014/chart" uri="{C3380CC4-5D6E-409C-BE32-E72D297353CC}">
              <c16:uniqueId val="{00000002-8A77-4AEC-80E2-DB3AACEAF4D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{E49E1D83-4D2A-46B6-82CA-A853D7F66602}</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F3B2-4D28-98E3-A3168854D4C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{2BA01E4C-BFFD-471D-94CF-8CF7AE964D88}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3B2-4D28-98E3-A3168854D4C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{C02C68DC-1402-45B2-94BD-E7D520C636FA}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3B2-4D28-98E3-A3168854D4C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{48DFBAA8-0110-4F18-90A4-1F2577954B3E}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3B2-4D28-98E3-A3168854D4C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{EE6EC543-5F1E-45D7-8515-6ED980C1D85A}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3B2-4D28-98E3-A3168854D4CC}"/>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{7B9B83BB-BDAD-4675-B6F7-F29A35605D3C}</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F3B2-4D28-98E3-A3168854D4CC}"/>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{474FCD82-BB4B-42FB-A579-505FB2EEF361}</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F3B2-4D28-98E3-A3168854D4CC}"/>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{9A53D489-B663-483A-9886-3FC1096FD0A6}</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F3B2-4D28-98E3-A3168854D4CC}"/>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{F701EF62-5046-473A-8848-4F91993EB6D2}</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F3B2-4D28-98E3-A3168854D4C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42.2</c:v>
                </c:pt>
                <c:pt idx="8">
                  <c:v>43.3</c:v>
                </c:pt>
                <c:pt idx="16">
                  <c:v>42.4</c:v>
                </c:pt>
                <c:pt idx="24">
                  <c:v>44</c:v>
                </c:pt>
                <c:pt idx="32">
                  <c:v>45.6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F3B2-4D28-98E3-A3168854D4C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{7EDAE235-BAB1-47A2-B3FB-E6F8DC08F1D9}</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F3B2-4D28-98E3-A3168854D4C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{1B84CA38-6993-47D6-9788-ECB4852F1984}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3B2-4D28-98E3-A3168854D4C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{720A2083-6B6F-44CD-B139-ED7BA7B94788}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3B2-4D28-98E3-A3168854D4C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{8E3D293B-7A2C-4764-9453-AF6DF7479CF6}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3B2-4D28-98E3-A3168854D4C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{1801AFE5-B50E-4F3E-904E-05C27964C1EC}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3B2-4D28-98E3-A3168854D4CC}"/>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{171F02B7-5074-4C8F-9C8F-B4818ED9E5D4}</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F3B2-4D28-98E3-A3168854D4CC}"/>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{DFE632B7-51F2-4DE5-A2CE-C2AE9CC7527F}</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F3B2-4D28-98E3-A3168854D4CC}"/>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{C488459A-D4F4-44A0-B640-BBFF0E847A6B}</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F3B2-4D28-98E3-A3168854D4CC}"/>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{CF4EE41C-BE34-44CC-9563-604472938D28}</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F3B2-4D28-98E3-A3168854D4C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c:v>
                </c:pt>
                <c:pt idx="8">
                  <c:v>62.2</c:v>
                </c:pt>
                <c:pt idx="16">
                  <c:v>63.6</c:v>
                </c:pt>
                <c:pt idx="24">
                  <c:v>65.900000000000006</c:v>
                </c:pt>
                <c:pt idx="32">
                  <c:v>66.599999999999994</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F3B2-4D28-98E3-A3168854D4CC}"/>
            </c:ext>
          </c:extLst>
        </c:ser>
        <c:dLbls>
          <c:showLegendKey val="0"/>
          <c:showVal val="1"/>
          <c:showCatName val="0"/>
          <c:showSerName val="0"/>
          <c:showPercent val="0"/>
          <c:showBubbleSize val="0"/>
        </c:dLbls>
        <c:axId val="46179840"/>
        <c:axId val="46181760"/>
      </c:scatterChart>
      <c:valAx>
        <c:axId val="46179840"/>
        <c:scaling>
          <c:orientation val="maxMin"/>
          <c:max val="67"/>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{EE2D8CE5-EE76-4D16-B522-74CFA3F5FB35}</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8FAC-4598-91E1-BE9490DA03B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{71FE6E1E-927F-4742-9E98-87E9769B44B0}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FAC-4598-91E1-BE9490DA03B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{AA715F0C-9EB5-4D69-A0C6-2EBE7F2F96CA}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FAC-4598-91E1-BE9490DA03B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{D4B00C69-963E-4947-ABF4-7FFB44E69685}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FAC-4598-91E1-BE9490DA03B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{8D155732-D517-4CE5-928F-393D4840EA32}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FAC-4598-91E1-BE9490DA03B5}"/>
                </c:ext>
              </c:extLst>
            </c:dLbl>
            <c:dLbl>
              <c:idx val="8"/>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{73CC873C-2E9E-4E4D-8B35-D5B4CAEFBB8B}</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8FAC-4598-91E1-BE9490DA03B5}"/>
                </c:ext>
              </c:extLst>
            </c:dLbl>
            <c:dLbl>
              <c:idx val="16"/>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{F31B7AB6-7CAA-45F6-9DCB-84269AE0107C}</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8FAC-4598-91E1-BE9490DA03B5}"/>
                </c:ext>
              </c:extLst>
            </c:dLbl>
            <c:dLbl>
              <c:idx val="24"/>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{81B7EB8F-D57D-47F1-9138-5B776EFC0DA4}</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8FAC-4598-91E1-BE9490DA03B5}"/>
                </c:ext>
              </c:extLst>
            </c:dLbl>
            <c:dLbl>
              <c:idx val="32"/>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{16327609-9347-4ED4-8653-EDD947BB65E2}</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8FAC-4598-91E1-BE9490DA03B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8.3000000000000007</c:v>
                </c:pt>
                <c:pt idx="8">
                  <c:v>8.6</c:v>
                </c:pt>
                <c:pt idx="16">
                  <c:v>8.3000000000000007</c:v>
                </c:pt>
                <c:pt idx="24">
                  <c:v>8.1</c:v>
                </c:pt>
                <c:pt idx="32">
                  <c:v>8.4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8FAC-4598-91E1-BE9490DA03B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{B112EB93-6D57-4360-A757-F198099C7A70}</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8FAC-4598-91E1-BE9490DA03B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{0B1006D5-8983-4F27-B4F4-CEE37AD7614B}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FAC-4598-91E1-BE9490DA03B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{3B0A84D1-D0AE-434A-9D68-D9BC66EEA099}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FAC-4598-91E1-BE9490DA03B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{8AA47F1B-EF1C-420E-B6E5-C7596521F783}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FAC-4598-91E1-BE9490DA03B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{1CC60CCC-CC41-43BB-8327-37D4B899F63C}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FAC-4598-91E1-BE9490DA03B5}"/>
                </c:ext>
              </c:extLst>
            </c:dLbl>
            <c:dLbl>
              <c:idx val="8"/>
              <c:layout>
                <c:manualLayout>
                  <c:x val="-4.4905057365901176E-2"/>
                  <c:y val="-6.2416647087793951E-2"/>
                </c:manualLayout>
              </c:layout>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{74983081-E0FE-4906-B34C-A67258FA89E6}</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8FAC-4598-91E1-BE9490DA03B5}"/>
                </c:ext>
              </c:extLst>
            </c:dLbl>
            <c:dLbl>
              <c:idx val="16"/>
              <c:layout>
                <c:manualLayout>
                  <c:x val="-1.8235628084249993E-2"/>
                  <c:y val="-6.2416647087793951E-2"/>
                </c:manualLayout>
              </c:layout>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{5D19AE00-FCCB-4AD7-85C0-85C3BA670AAC}</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8FAC-4598-91E1-BE9490DA03B5}"/>
                </c:ext>
              </c:extLst>
            </c:dLbl>
            <c:dLbl>
              <c:idx val="24"/>
              <c:tx>
                <c:strRef>
                  <c:f>公会計指標分析・財政指標組合せ分析表!$CN$72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{0F5F3C55-9AD9-4FA0-8C69-00B2867B056E}</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8FAC-4598-91E1-BE9490DA03B5}"/>
                </c:ext>
              </c:extLst>
            </c:dLbl>
            <c:dLbl>
              <c:idx val="32"/>
              <c:tx>
                <c:strRef>
                  <c:f>公会計指標分析・財政指標組合せ分析表!$CV$72</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{9B11B5D6-6FD8-4B17-8CCB-ECCA59EC7005}</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8FAC-4598-91E1-BE9490DA03B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7.4</c:v>
                </c:pt>
                <c:pt idx="8">
                  <c:v>7.5</c:v>
                </c:pt>
                <c:pt idx="16">
                  <c:v>7.5</c:v>
                </c:pt>
                <c:pt idx="24">
                  <c:v>7.7</c:v>
                </c:pt>
                <c:pt idx="32">
                  <c:v>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8FAC-4598-91E1-BE9490DA03B5}"/>
            </c:ext>
          </c:extLst>
        </c:ser>
        <c:dLbls>
          <c:showLegendKey val="0"/>
          <c:showVal val="1"/>
          <c:showCatName val="0"/>
          <c:showSerName val="0"/>
          <c:showPercent val="0"/>
          <c:showBubbleSize val="0"/>
        </c:dLbls>
        <c:axId val="84219776"/>
        <c:axId val="84234240"/>
      </c:scatterChart>
      <c:valAx>
        <c:axId val="84219776"/>
        <c:scaling>
          <c:orientation val="maxMin"/>
          <c:max val="8.1"/>
          <c:min val="7.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沖縄県大宜味村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ここに過疎対策事業債など交付税措置のある地方債を優先的に活用してきている。今後も計画をしている大型事業等の実施に伴い、地方債の発行が増える見込みとなっていることから、これまでと同様に交付税措置のある有利な地方債を活用し、緊急性・住民ニーズを的確に把握した事業の選択を行いながら、計画的な発行に努める。</a:t>
          </a:r>
          <a:endParaRPr lang="ja-JP" altLang="ja-JP" sz="1400">
            <a:effectLst/>
            <a:latin typeface="ＭＳ 明朝" panose="02020609040205080304" pitchFamily="17" charset="-128"/>
            <a:ea typeface="ＭＳ 明朝" panose="02020609040205080304" pitchFamily="17"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沖縄県大宜味村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将来負担額については、一般会計等に係る地方債の現在高が高い水準で推移しているが、そのほとんどが交付税参入率の高い過疎対策事業債となっている。また、充当可能財源等については、財政調整基金をはじめ、充当可能基金が増加傾向にあることで、将来負担比率（分子）はマイナスとなっている。</a:t>
          </a:r>
        </a:p>
        <a:p>
          <a:r>
            <a:rPr kumimoji="1" lang="ja-JP" altLang="en-US" sz="1100">
              <a:latin typeface="ＭＳ 明朝" panose="02020609040205080304" pitchFamily="17" charset="-128"/>
              <a:ea typeface="ＭＳ 明朝" panose="02020609040205080304" pitchFamily="17" charset="-128"/>
            </a:rPr>
            <a:t>　しかし、今後も計画をしている大型事業等の実施に伴う地方債の発行により、将来負担額は増加する見込みとなっているため、事業の厳選による地方債発行額の急激な増加を抑えるとともに、充当可能財源の増を図り、適正な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沖縄県大宜味村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（増減理由）</a:t>
          </a:r>
          <a:endParaRPr lang="ja-JP" altLang="ja-JP" sz="1400">
            <a:effectLst/>
            <a:latin typeface="ＭＳ 明朝" panose="02020609040205080304" pitchFamily="17" charset="-128"/>
            <a:ea typeface="ＭＳ 明朝" panose="02020609040205080304" pitchFamily="17" charset="-128"/>
          </a:endParaRPr>
        </a:p>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財政調整基金の積立の増加による増。</a:t>
          </a:r>
          <a:endParaRPr lang="ja-JP" altLang="ja-JP" sz="1400">
            <a:effectLst/>
            <a:latin typeface="ＭＳ 明朝" panose="02020609040205080304" pitchFamily="17" charset="-128"/>
            <a:ea typeface="ＭＳ 明朝" panose="02020609040205080304" pitchFamily="17" charset="-128"/>
          </a:endParaRPr>
        </a:p>
        <a:p>
          <a:endParaRPr kumimoji="1" lang="en-US" altLang="ja-JP" sz="1400">
            <a:solidFill>
              <a:schemeClr val="dk1"/>
            </a:solidFill>
            <a:effectLst/>
            <a:latin typeface="ＭＳ 明朝" panose="02020609040205080304" pitchFamily="17" charset="-128"/>
            <a:ea typeface="ＭＳ 明朝" panose="02020609040205080304" pitchFamily="17" charset="-128"/>
            <a:cs typeface="+mn-cs"/>
          </a:endParaRPr>
        </a:p>
        <a:p>
          <a:endParaRPr kumimoji="1" lang="en-US" altLang="ja-JP" sz="14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（今後の方針）</a:t>
          </a:r>
          <a:endParaRPr lang="ja-JP" altLang="ja-JP" sz="14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今後も、（むらづくり応援寄附金）からの「結い基金」への積立を主に、充当事業の拡充を見据えた、基金管理と運用を行う。</a:t>
          </a:r>
          <a:endParaRPr lang="ja-JP" altLang="ja-JP" sz="1400">
            <a:effectLst/>
            <a:latin typeface="ＭＳ 明朝" panose="02020609040205080304" pitchFamily="17" charset="-128"/>
            <a:ea typeface="ＭＳ 明朝" panose="02020609040205080304" pitchFamily="17"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（基金の使途）</a:t>
          </a:r>
          <a:endParaRPr lang="ja-JP" altLang="ja-JP" sz="1400">
            <a:effectLst/>
            <a:latin typeface="ＭＳ 明朝" panose="02020609040205080304" pitchFamily="17" charset="-128"/>
            <a:ea typeface="ＭＳ 明朝" panose="02020609040205080304" pitchFamily="17" charset="-128"/>
          </a:endParaRPr>
        </a:p>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財産形成基金・・・公用及び公共用施設の整備費及び経済社会事情の変動等により財政が不足した場合の財政整備に充てるため</a:t>
          </a:r>
          <a:endParaRPr lang="ja-JP" altLang="ja-JP" sz="1400">
            <a:effectLst/>
            <a:latin typeface="ＭＳ 明朝" panose="02020609040205080304" pitchFamily="17" charset="-128"/>
            <a:ea typeface="ＭＳ 明朝" panose="02020609040205080304" pitchFamily="17" charset="-128"/>
          </a:endParaRPr>
        </a:p>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結い基金・・・大宜味村むらづくり応援寄附金の一部積立基金　</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(1)</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　産業の振興に関する事業　</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(2)</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　保健・福祉の充実に関する事業</a:t>
          </a:r>
          <a:endParaRPr lang="ja-JP" altLang="ja-JP" sz="1400">
            <a:effectLst/>
            <a:latin typeface="ＭＳ 明朝" panose="02020609040205080304" pitchFamily="17" charset="-128"/>
            <a:ea typeface="ＭＳ 明朝" panose="02020609040205080304" pitchFamily="17" charset="-128"/>
          </a:endParaRPr>
        </a:p>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　　　　　　　</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(3)</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　教育・文化の振興に関する事業　</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(4)</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　生活環境の整備に関する事業　</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(5)</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　その他大宜味村を元気にするために必要な事業</a:t>
          </a:r>
          <a:endParaRPr lang="ja-JP" altLang="ja-JP" sz="1400">
            <a:effectLst/>
            <a:latin typeface="ＭＳ 明朝" panose="02020609040205080304" pitchFamily="17" charset="-128"/>
            <a:ea typeface="ＭＳ 明朝" panose="02020609040205080304" pitchFamily="17" charset="-128"/>
          </a:endParaRPr>
        </a:p>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人材育成事業助成基金・・・有為な人材を育み村是である「人材を以て資源と為す」を実践し心豊かな文化の薫り高いむらづくりに寄与するため</a:t>
          </a:r>
          <a:endParaRPr lang="ja-JP" altLang="ja-JP" sz="1400">
            <a:effectLst/>
            <a:latin typeface="ＭＳ 明朝" panose="02020609040205080304" pitchFamily="17" charset="-128"/>
            <a:ea typeface="ＭＳ 明朝" panose="02020609040205080304" pitchFamily="17" charset="-128"/>
          </a:endParaRPr>
        </a:p>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環境保全基金・・・世界自然遺産に登録された本村の多様な自然環境の保全と活用による地域振興事業の展開に資するため</a:t>
          </a:r>
          <a:endParaRPr lang="ja-JP" altLang="ja-JP" sz="1400">
            <a:effectLst/>
            <a:latin typeface="ＭＳ 明朝" panose="02020609040205080304" pitchFamily="17" charset="-128"/>
            <a:ea typeface="ＭＳ 明朝" panose="02020609040205080304" pitchFamily="17" charset="-128"/>
          </a:endParaRPr>
        </a:p>
        <a:p>
          <a:endParaRPr kumimoji="1" lang="en-US" altLang="ja-JP" sz="14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（増減理由）</a:t>
          </a:r>
          <a:endParaRPr lang="ja-JP" altLang="ja-JP" sz="1400">
            <a:effectLst/>
            <a:latin typeface="ＭＳ 明朝" panose="02020609040205080304" pitchFamily="17" charset="-128"/>
            <a:ea typeface="ＭＳ 明朝" panose="02020609040205080304" pitchFamily="17" charset="-128"/>
          </a:endParaRPr>
        </a:p>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財産形成基金・・・充当事業に</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19,956</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千円の取り崩しを行ったが、使用料・土地売払い等から</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31,941</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千円の積立を行い増となっている。</a:t>
          </a:r>
          <a:endParaRPr lang="ja-JP" altLang="ja-JP" sz="1400">
            <a:effectLst/>
            <a:latin typeface="ＭＳ 明朝" panose="02020609040205080304" pitchFamily="17" charset="-128"/>
            <a:ea typeface="ＭＳ 明朝" panose="02020609040205080304" pitchFamily="17" charset="-128"/>
          </a:endParaRPr>
        </a:p>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結い基金・・・充当事業に</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245,419</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千円の取り崩しを行ったが、ふるさと納税（むらづくり応援寄附金）等から</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414,295</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千円の積立を行い増となっている。</a:t>
          </a:r>
          <a:endParaRPr lang="ja-JP" altLang="ja-JP" sz="1400">
            <a:effectLst/>
            <a:latin typeface="ＭＳ 明朝" panose="02020609040205080304" pitchFamily="17" charset="-128"/>
            <a:ea typeface="ＭＳ 明朝" panose="02020609040205080304" pitchFamily="17" charset="-128"/>
          </a:endParaRPr>
        </a:p>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環境保全基金・・・充当事業に</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5,400</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千円の取り崩しを行ったが、ふるさと納税（むらづくり応援寄附金）から</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37,101</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千円の積立を行い増となっている。</a:t>
          </a:r>
          <a:endParaRPr lang="ja-JP" altLang="ja-JP" sz="1400">
            <a:effectLst/>
            <a:latin typeface="ＭＳ 明朝" panose="02020609040205080304" pitchFamily="17" charset="-128"/>
            <a:ea typeface="ＭＳ 明朝" panose="02020609040205080304" pitchFamily="17" charset="-128"/>
          </a:endParaRPr>
        </a:p>
        <a:p>
          <a:endParaRPr kumimoji="1" lang="en-US" altLang="ja-JP" sz="14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（今後の方針）</a:t>
          </a:r>
          <a:endParaRPr lang="ja-JP" altLang="ja-JP" sz="1400">
            <a:effectLst/>
            <a:latin typeface="ＭＳ 明朝" panose="02020609040205080304" pitchFamily="17" charset="-128"/>
            <a:ea typeface="ＭＳ 明朝" panose="02020609040205080304" pitchFamily="17" charset="-128"/>
          </a:endParaRPr>
        </a:p>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  今後も継続して積立を行い、目的使途へ充当を行う。</a:t>
          </a:r>
          <a:endParaRPr lang="ja-JP" altLang="ja-JP" sz="1400">
            <a:effectLst/>
            <a:latin typeface="ＭＳ 明朝" panose="02020609040205080304" pitchFamily="17" charset="-128"/>
            <a:ea typeface="ＭＳ 明朝" panose="02020609040205080304" pitchFamily="17"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（増減理由）</a:t>
          </a:r>
          <a:endParaRPr lang="ja-JP" altLang="ja-JP" sz="1400">
            <a:effectLst/>
            <a:latin typeface="ＭＳ 明朝" panose="02020609040205080304" pitchFamily="17" charset="-128"/>
            <a:ea typeface="ＭＳ 明朝" panose="02020609040205080304" pitchFamily="17" charset="-128"/>
          </a:endParaRPr>
        </a:p>
        <a:p>
          <a:r>
            <a:rPr kumimoji="1" lang="ja-JP" altLang="ja-JP" sz="1400">
              <a:solidFill>
                <a:sysClr val="windowText" lastClr="000000"/>
              </a:solidFill>
              <a:effectLst/>
              <a:latin typeface="ＭＳ 明朝" panose="02020609040205080304" pitchFamily="17" charset="-128"/>
              <a:ea typeface="ＭＳ 明朝" panose="02020609040205080304" pitchFamily="17" charset="-128"/>
              <a:cs typeface="+mn-cs"/>
            </a:rPr>
            <a:t>令和</a:t>
          </a:r>
          <a:r>
            <a:rPr kumimoji="1" lang="en-US" altLang="ja-JP" sz="1400">
              <a:solidFill>
                <a:sysClr val="windowText" lastClr="000000"/>
              </a:solidFill>
              <a:effectLst/>
              <a:latin typeface="ＭＳ 明朝" panose="02020609040205080304" pitchFamily="17" charset="-128"/>
              <a:ea typeface="ＭＳ 明朝" panose="02020609040205080304" pitchFamily="17" charset="-128"/>
              <a:cs typeface="+mn-cs"/>
            </a:rPr>
            <a:t>5</a:t>
          </a:r>
          <a:r>
            <a:rPr kumimoji="1" lang="ja-JP" altLang="ja-JP" sz="1400">
              <a:solidFill>
                <a:sysClr val="windowText" lastClr="000000"/>
              </a:solidFill>
              <a:effectLst/>
              <a:latin typeface="ＭＳ 明朝" panose="02020609040205080304" pitchFamily="17" charset="-128"/>
              <a:ea typeface="ＭＳ 明朝" panose="02020609040205080304" pitchFamily="17" charset="-128"/>
              <a:cs typeface="+mn-cs"/>
            </a:rPr>
            <a:t>年度からの繰越金の</a:t>
          </a:r>
          <a:r>
            <a:rPr kumimoji="1" lang="en-US" altLang="ja-JP" sz="1400">
              <a:solidFill>
                <a:sysClr val="windowText" lastClr="000000"/>
              </a:solidFill>
              <a:effectLst/>
              <a:latin typeface="ＭＳ 明朝" panose="02020609040205080304" pitchFamily="17" charset="-128"/>
              <a:ea typeface="ＭＳ 明朝" panose="02020609040205080304" pitchFamily="17" charset="-128"/>
              <a:cs typeface="+mn-cs"/>
            </a:rPr>
            <a:t>1/2</a:t>
          </a:r>
          <a:r>
            <a:rPr kumimoji="1" lang="ja-JP" altLang="ja-JP" sz="1400">
              <a:solidFill>
                <a:sysClr val="windowText" lastClr="000000"/>
              </a:solidFill>
              <a:effectLst/>
              <a:latin typeface="ＭＳ 明朝" panose="02020609040205080304" pitchFamily="17" charset="-128"/>
              <a:ea typeface="ＭＳ 明朝" panose="02020609040205080304" pitchFamily="17" charset="-128"/>
              <a:cs typeface="+mn-cs"/>
            </a:rPr>
            <a:t>の</a:t>
          </a:r>
          <a:r>
            <a:rPr kumimoji="1" lang="en-US" altLang="ja-JP" sz="1400">
              <a:solidFill>
                <a:sysClr val="windowText" lastClr="000000"/>
              </a:solidFill>
              <a:effectLst/>
              <a:latin typeface="ＭＳ 明朝" panose="02020609040205080304" pitchFamily="17" charset="-128"/>
              <a:ea typeface="ＭＳ 明朝" panose="02020609040205080304" pitchFamily="17" charset="-128"/>
              <a:cs typeface="+mn-cs"/>
            </a:rPr>
            <a:t>162,598</a:t>
          </a:r>
          <a:r>
            <a:rPr kumimoji="1" lang="ja-JP" altLang="ja-JP" sz="1400">
              <a:solidFill>
                <a:sysClr val="windowText" lastClr="000000"/>
              </a:solidFill>
              <a:effectLst/>
              <a:latin typeface="ＭＳ 明朝" panose="02020609040205080304" pitchFamily="17" charset="-128"/>
              <a:ea typeface="ＭＳ 明朝" panose="02020609040205080304" pitchFamily="17" charset="-128"/>
              <a:cs typeface="+mn-cs"/>
            </a:rPr>
            <a:t>千円</a:t>
          </a:r>
          <a:r>
            <a:rPr kumimoji="1" lang="ja-JP" altLang="en-US" sz="1400">
              <a:solidFill>
                <a:sysClr val="windowText" lastClr="000000"/>
              </a:solidFill>
              <a:effectLst/>
              <a:latin typeface="ＭＳ 明朝" panose="02020609040205080304" pitchFamily="17" charset="-128"/>
              <a:ea typeface="ＭＳ 明朝" panose="02020609040205080304" pitchFamily="17" charset="-128"/>
              <a:cs typeface="+mn-cs"/>
            </a:rPr>
            <a:t>の</a:t>
          </a:r>
          <a:r>
            <a:rPr kumimoji="1" lang="ja-JP" altLang="ja-JP" sz="1400">
              <a:solidFill>
                <a:sysClr val="windowText" lastClr="000000"/>
              </a:solidFill>
              <a:effectLst/>
              <a:latin typeface="ＭＳ 明朝" panose="02020609040205080304" pitchFamily="17" charset="-128"/>
              <a:ea typeface="ＭＳ 明朝" panose="02020609040205080304" pitchFamily="17" charset="-128"/>
              <a:cs typeface="+mn-cs"/>
            </a:rPr>
            <a:t>積立を行った。</a:t>
          </a:r>
          <a:endParaRPr lang="ja-JP" altLang="ja-JP" sz="1400">
            <a:solidFill>
              <a:sysClr val="windowText" lastClr="000000"/>
            </a:solidFill>
            <a:effectLst/>
            <a:latin typeface="ＭＳ 明朝" panose="02020609040205080304" pitchFamily="17" charset="-128"/>
            <a:ea typeface="ＭＳ 明朝" panose="02020609040205080304" pitchFamily="17" charset="-128"/>
          </a:endParaRPr>
        </a:p>
        <a:p>
          <a:endParaRPr kumimoji="1" lang="en-US" altLang="ja-JP" sz="1400">
            <a:solidFill>
              <a:schemeClr val="dk1"/>
            </a:solidFill>
            <a:effectLst/>
            <a:latin typeface="ＭＳ 明朝" panose="02020609040205080304" pitchFamily="17" charset="-128"/>
            <a:ea typeface="ＭＳ 明朝" panose="02020609040205080304" pitchFamily="17" charset="-128"/>
            <a:cs typeface="+mn-cs"/>
          </a:endParaRPr>
        </a:p>
        <a:p>
          <a:endParaRPr kumimoji="1" lang="en-US" altLang="ja-JP" sz="14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（今後の方針）</a:t>
          </a:r>
          <a:endParaRPr lang="ja-JP" altLang="ja-JP" sz="1400">
            <a:effectLst/>
            <a:latin typeface="ＭＳ 明朝" panose="02020609040205080304" pitchFamily="17" charset="-128"/>
            <a:ea typeface="ＭＳ 明朝" panose="02020609040205080304" pitchFamily="17" charset="-128"/>
          </a:endParaRPr>
        </a:p>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今後も繰越金の</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1/2</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の積立を行う。</a:t>
          </a:r>
          <a:endParaRPr lang="ja-JP" altLang="ja-JP" sz="1400">
            <a:effectLst/>
            <a:latin typeface="ＭＳ 明朝" panose="02020609040205080304" pitchFamily="17" charset="-128"/>
            <a:ea typeface="ＭＳ 明朝" panose="02020609040205080304" pitchFamily="17" charset="-128"/>
          </a:endParaRPr>
        </a:p>
        <a:p>
          <a:endParaRPr kumimoji="1" lang="en-US" altLang="ja-JP" sz="1400">
            <a:solidFill>
              <a:schemeClr val="dk1"/>
            </a:solidFill>
            <a:effectLst/>
            <a:latin typeface="ＭＳ 明朝" panose="02020609040205080304" pitchFamily="17" charset="-128"/>
            <a:ea typeface="ＭＳ 明朝" panose="02020609040205080304" pitchFamily="17"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明朝" panose="02020609040205080304" pitchFamily="17" charset="-128"/>
              <a:ea typeface="ＭＳ 明朝" panose="02020609040205080304" pitchFamily="17" charset="-128"/>
              <a:cs typeface="+mn-cs"/>
            </a:rPr>
            <a:t>（増減理由）</a:t>
          </a:r>
          <a:endParaRPr kumimoji="1" lang="en-US" altLang="ja-JP" sz="1400">
            <a:solidFill>
              <a:schemeClr val="dk1"/>
            </a:solidFill>
            <a:effectLst/>
            <a:latin typeface="ＭＳ 明朝" panose="02020609040205080304" pitchFamily="17" charset="-128"/>
            <a:ea typeface="ＭＳ 明朝" panose="02020609040205080304" pitchFamily="17" charset="-128"/>
            <a:cs typeface="+mn-cs"/>
          </a:endParaRPr>
        </a:p>
        <a:p>
          <a:r>
            <a:rPr lang="ja-JP" altLang="en-US" sz="1400" b="0" i="0" u="none" strike="noStrike" baseline="0">
              <a:solidFill>
                <a:schemeClr val="dk1"/>
              </a:solidFill>
              <a:latin typeface="ＭＳ 明朝" panose="02020609040205080304" pitchFamily="17" charset="-128"/>
              <a:ea typeface="ＭＳ 明朝" panose="02020609040205080304" pitchFamily="17" charset="-128"/>
              <a:cs typeface="+mn-cs"/>
            </a:rPr>
            <a:t>臨時財対策債償還基金分の普通交付税追加交付により積立てを行い増となっている。</a:t>
          </a:r>
          <a:endParaRPr kumimoji="1" lang="en-US" altLang="ja-JP" sz="1400">
            <a:solidFill>
              <a:schemeClr val="dk1"/>
            </a:solidFill>
            <a:effectLst/>
            <a:latin typeface="ＭＳ 明朝" panose="02020609040205080304" pitchFamily="17" charset="-128"/>
            <a:ea typeface="ＭＳ 明朝" panose="02020609040205080304" pitchFamily="17" charset="-128"/>
            <a:cs typeface="+mn-cs"/>
          </a:endParaRPr>
        </a:p>
        <a:p>
          <a:endParaRPr kumimoji="1" lang="en-US" altLang="ja-JP" sz="14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400">
              <a:solidFill>
                <a:schemeClr val="dk1"/>
              </a:solidFill>
              <a:effectLst/>
              <a:latin typeface="ＭＳ 明朝" panose="02020609040205080304" pitchFamily="17" charset="-128"/>
              <a:ea typeface="ＭＳ 明朝" panose="02020609040205080304" pitchFamily="17" charset="-128"/>
              <a:cs typeface="+mn-cs"/>
            </a:rPr>
            <a:t>（今後の方針）</a:t>
          </a:r>
          <a:endParaRPr kumimoji="1" lang="en-US" altLang="ja-JP" sz="140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  </a:t>
          </a:r>
          <a:r>
            <a:rPr kumimoji="1" lang="ja-JP" altLang="en-US" sz="1400">
              <a:solidFill>
                <a:schemeClr val="dk1"/>
              </a:solidFill>
              <a:effectLst/>
              <a:latin typeface="ＭＳ 明朝" panose="02020609040205080304" pitchFamily="17" charset="-128"/>
              <a:ea typeface="ＭＳ 明朝" panose="02020609040205080304" pitchFamily="17" charset="-128"/>
              <a:cs typeface="+mn-cs"/>
            </a:rPr>
            <a:t>将来の財政負担の平準化と財政の健全運営を図ることを目的に</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今後も継続して積立を行</a:t>
          </a:r>
          <a:r>
            <a:rPr kumimoji="1" lang="ja-JP" altLang="en-US" sz="1400">
              <a:solidFill>
                <a:schemeClr val="dk1"/>
              </a:solidFill>
              <a:effectLst/>
              <a:latin typeface="ＭＳ 明朝" panose="02020609040205080304" pitchFamily="17" charset="-128"/>
              <a:ea typeface="ＭＳ 明朝" panose="02020609040205080304" pitchFamily="17" charset="-128"/>
              <a:cs typeface="+mn-cs"/>
            </a:rPr>
            <a:t>う。</a:t>
          </a:r>
          <a:endParaRPr kumimoji="1" lang="en-US" altLang="ja-JP" sz="1400">
            <a:solidFill>
              <a:schemeClr val="dk1"/>
            </a:solidFill>
            <a:effectLst/>
            <a:latin typeface="ＭＳ 明朝" panose="02020609040205080304" pitchFamily="17" charset="-128"/>
            <a:ea typeface="ＭＳ 明朝" panose="02020609040205080304" pitchFamily="17"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EA7341AC-0E9E-4C5A-9329-42C6F802D6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C4124FF-F7B6-404B-AEBA-D562157746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89EC4C39-B886-4499-996F-0D6254629724}"/>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7EF18796-6639-4688-935D-A035D264F49D}"/>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B0EFD2D8-5561-4D91-B9F4-A26B4A2492FF}"/>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55510EDE-E393-42AB-8E3D-47DA72B09ABC}"/>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B33606E8-9DAD-4494-8260-5C36AF159495}"/>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E91B22D2-1C26-4952-ABE4-5D98C0CE4058}"/>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516A9157-E555-4444-974B-89D8B5001860}"/>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76360406-06CC-481D-9C38-78C1D973F47E}"/>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30C034BB-4D8C-41F6-B04C-0697ABC26409}"/>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4748914A-797A-4A09-A932-B25CEF8F6B8D}"/>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63042B55-DE3D-4467-980F-296516EAF27D}"/>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7C5CD399-6884-4746-98CC-7CBBC0B09E56}"/>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12E87A5A-B8D9-4B27-9F0E-EC1C62BD311D}"/>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AE682579-5A8B-4E6B-8C26-E33D53249037}"/>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沖縄県大宜味村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18CD9767-8722-4888-AEDD-F345615DC7EF}"/>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24FD4396-63BB-4D87-9744-D85D0A705457}"/>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7A1CE6FA-6017-4EB7-AFC5-EACC9CC0BD2F}"/>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DA7C7BC1-E6F6-4EEE-9729-EADAC7A3011B}"/>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F89E1748-14D5-45F7-8561-FE572E676F3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FBDA3BB4-FC17-44E2-9943-CB80F03B7CFE}"/>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2,910
2,878
63.63
5,529,306
5,065,756
314,795
2,280,929
4,841,637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F4143421-398E-4D7C-AC34-748B834696C6}"/>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2705C5BB-7A78-484F-A5D5-6019D9B19E14}"/>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33850274-18C3-4C9E-9E89-BC240AA51F8A}"/>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B6EBAC26-1F75-4189-BDFC-E23BC5A2AE12}"/>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F5C33164-D323-4DD3-A660-05F75140FAFB}"/>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A8600F80-082E-4A17-B281-4D3C168328DD}"/>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120302D5-EB94-40C9-A27F-9CD5EC237C0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3B540A06-FD36-446D-B73A-93BDEBB259A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AB8CFF8B-DF19-4EC5-A330-859B9E6D3321}"/>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CDBBC35F-EE0D-42A4-8FA9-5B74DFEAEB9D}"/>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2850E816-2B76-4693-9855-514596EF533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8CBB0F3C-D9CC-477A-B6B7-AA11D870F962}"/>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7D234E47-CB5B-4310-A92D-40EB3AFB6C3A}"/>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E7A56092-7591-40EC-8864-576F798F0D6C}"/>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7815FDDC-8F3E-49BB-8190-87DFEE6D8754}"/>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9AE98D13-4009-4BAB-9280-B8DA4EB6A3AC}"/>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5993A661-5E48-423E-A880-ABFE63536422}"/>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8E1F89AF-D034-43A8-9A4F-9A1C738421F7}"/>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A348D987-C7EE-4B50-B069-C9EDA69F5668}"/>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7220C70B-8E59-4FF7-92A5-44CC5BBBAC6F}"/>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951371C8-865C-4131-B781-ECE259633818}"/>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0D0FC7F8-2918-4C77-951B-436F46F5C974}"/>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D5D91B65-24A6-4C91-BC4F-98DDC57DE133}"/>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CA055E98-EC4C-409F-AA1A-BE557B85A1A4}"/>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53641E3-6E2C-4EF9-B199-20E8E4F5658C}"/>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[ 45.6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F0444810-E30C-4123-9988-2AC3C2F999E7}"/>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606A5C53-26A8-485B-8828-BBD1E9ECB3F5}"/>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C6F9EC8F-E93D-40BD-B05E-24E55065FAD4}"/>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1C0D846D-96E6-467E-A101-2712106BFDF6}"/>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62003792-05F8-4738-B66B-B0851E20879E}"/>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39D47126-AEF3-4D12-9B08-B986A985F7C4}"/>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556CDBAD-2BB5-4151-B246-C6A8A8034C04}"/>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EB1C2931-6058-4CF1-9FDB-039F6207F23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E24977B-1B6F-455C-BC5D-8652A1DFCE4C}"/>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90BAA016-EA1C-4DAD-B2D9-A08CA1262FF3}"/>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有形固定資産減価償却率は類似団体平均を下回っているが、前年度に比べ</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％増加している。該当指標の改善が図られているが老朽化の進行している施設もあることから、日常点検等の実施を検討し、計画的な予防保全に努める。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DF84341A-78DD-4226-B0F8-EB18C2CCB274}"/>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1BF347A0-5B1C-45D5-8AE7-C4FB5EB4FAAF}"/>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52C60179-6A9A-4C04-B695-2EBB6FD796C9}"/>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7C1908B9-7CCA-44AD-AA7C-B2A2900688CC}"/>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F0610F8C-C3BD-45CC-AD6B-47A2232C2EF3}"/>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3B5423D0-F9C4-4048-9CB5-2BDB8710B24C}"/>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33A4E857-31C5-4016-B77C-2546E688CED2}"/>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ECED75A3-2F68-4C93-B0F3-620E4E03C1FA}"/>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D2C07B5F-7A97-41D1-8F22-D35067817D09}"/>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C9371EFB-9127-4DCD-9D42-3EE90E2F5B53}"/>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1E83EC60-0BD3-421F-942B-7ADC0C0D9902}"/>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940345CB-7454-46D2-9A2F-4D37D5A78D22}"/>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EDABE71C-118C-4A11-8F8B-92D064E3F598}"/>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C5660532-78F6-4CD8-B4EF-BF5BA44098F2}"/>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A74989FE-03C2-40A6-99A3-0959EADBDF90}"/>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08048383-1582-4B74-908F-E43A575B260B}"/>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71309C68-102A-4ABD-8A6C-5CFBF03A724D}"/>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CC684692-FFFE-48BD-BE3B-F1E232532C82}"/>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129631</xdr:rowOff>
    </xdr:from>
    <xdr:to>
      <xdr:col>23</xdr:col>
      <xdr:colOff>85090</xdr:colOff>
      <xdr:row>34</xdr:row>
      <xdr:rowOff>119471</xdr:rowOff>
    </xdr:to>
    <xdr:cxnSp macro="">
      <xdr:nvCxnSpPr>
        <xdr:cNvPr id="77" name="直線コネクタ 76">
          <a:extLst>
            <a:ext uri="{FF2B5EF4-FFF2-40B4-BE49-F238E27FC236}">
              <a16:creationId xmlns:a16="http://schemas.microsoft.com/office/drawing/2014/main" id="{AFA158AF-270C-414C-BB55-40E363089B69}"/>
            </a:ext>
          </a:extLst>
        </xdr:cNvPr>
        <xdr:cNvCxnSpPr/>
      </xdr:nvCxnSpPr>
      <xdr:spPr>
        <a:xfrm flipV="1">
          <a:off x="4760595" y="5187406"/>
          <a:ext cx="1270" cy="1532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123298</xdr:rowOff>
    </xdr:from>
    <xdr:ext cx="405111" cy="259045"/>
    <xdr:sp macro="" textlink="">
      <xdr:nvSpPr>
        <xdr:cNvPr id="78" name="有形固定資産減価償却率最小値テキスト">
          <a:extLst>
            <a:ext uri="{FF2B5EF4-FFF2-40B4-BE49-F238E27FC236}">
              <a16:creationId xmlns:a16="http://schemas.microsoft.com/office/drawing/2014/main" id="{539B674C-8110-46B9-86C0-5851372703D5}"/>
            </a:ext>
          </a:extLst>
        </xdr:cNvPr>
        <xdr:cNvSpPr txBox="1"/>
      </xdr:nvSpPr>
      <xdr:spPr>
        <a:xfrm>
          <a:off x="4813300" y="6724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119471</xdr:rowOff>
    </xdr:from>
    <xdr:to>
      <xdr:col>23</xdr:col>
      <xdr:colOff>174625</xdr:colOff>
      <xdr:row>34</xdr:row>
      <xdr:rowOff>119471</xdr:rowOff>
    </xdr:to>
    <xdr:cxnSp macro="">
      <xdr:nvCxnSpPr>
        <xdr:cNvPr id="79" name="直線コネクタ 78">
          <a:extLst>
            <a:ext uri="{FF2B5EF4-FFF2-40B4-BE49-F238E27FC236}">
              <a16:creationId xmlns:a16="http://schemas.microsoft.com/office/drawing/2014/main" id="{F9CC1BD6-2556-46B2-9CCF-129A428710D4}"/>
            </a:ext>
          </a:extLst>
        </xdr:cNvPr>
        <xdr:cNvCxnSpPr/>
      </xdr:nvCxnSpPr>
      <xdr:spPr>
        <a:xfrm>
          <a:off x="4673600" y="6720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76308</xdr:rowOff>
    </xdr:from>
    <xdr:ext cx="405111" cy="259045"/>
    <xdr:sp macro="" textlink="">
      <xdr:nvSpPr>
        <xdr:cNvPr id="80" name="有形固定資産減価償却率最大値テキスト">
          <a:extLst>
            <a:ext uri="{FF2B5EF4-FFF2-40B4-BE49-F238E27FC236}">
              <a16:creationId xmlns:a16="http://schemas.microsoft.com/office/drawing/2014/main" id="{E8F610CC-C88B-4E40-AD7E-3DCFE819CC36}"/>
            </a:ext>
          </a:extLst>
        </xdr:cNvPr>
        <xdr:cNvSpPr txBox="1"/>
      </xdr:nvSpPr>
      <xdr:spPr>
        <a:xfrm>
          <a:off x="4813300" y="4962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129631</xdr:rowOff>
    </xdr:from>
    <xdr:to>
      <xdr:col>23</xdr:col>
      <xdr:colOff>174625</xdr:colOff>
      <xdr:row>25</xdr:row>
      <xdr:rowOff>129631</xdr:rowOff>
    </xdr:to>
    <xdr:cxnSp macro="">
      <xdr:nvCxnSpPr>
        <xdr:cNvPr id="81" name="直線コネクタ 80">
          <a:extLst>
            <a:ext uri="{FF2B5EF4-FFF2-40B4-BE49-F238E27FC236}">
              <a16:creationId xmlns:a16="http://schemas.microsoft.com/office/drawing/2014/main" id="{751BD861-ABCB-4DE1-B901-172F038F4226}"/>
            </a:ext>
          </a:extLst>
        </xdr:cNvPr>
        <xdr:cNvCxnSpPr/>
      </xdr:nvCxnSpPr>
      <xdr:spPr>
        <a:xfrm>
          <a:off x="4673600" y="5187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94451</xdr:rowOff>
    </xdr:from>
    <xdr:ext cx="405111" cy="259045"/>
    <xdr:sp macro="" textlink="">
      <xdr:nvSpPr>
        <xdr:cNvPr id="82" name="有形固定資産減価償却率平均値テキスト">
          <a:extLst>
            <a:ext uri="{FF2B5EF4-FFF2-40B4-BE49-F238E27FC236}">
              <a16:creationId xmlns:a16="http://schemas.microsoft.com/office/drawing/2014/main" id="{56420E35-B1F6-4CB0-89BD-023F3DC729C3}"/>
            </a:ext>
          </a:extLst>
        </xdr:cNvPr>
        <xdr:cNvSpPr txBox="1"/>
      </xdr:nvSpPr>
      <xdr:spPr>
        <a:xfrm>
          <a:off x="4813300" y="60094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116024</xdr:rowOff>
    </xdr:from>
    <xdr:to>
      <xdr:col>23</xdr:col>
      <xdr:colOff>136525</xdr:colOff>
      <xdr:row>31</xdr:row>
      <xdr:rowOff>46174</xdr:rowOff>
    </xdr:to>
    <xdr:sp macro="" textlink="">
      <xdr:nvSpPr>
        <xdr:cNvPr id="83" name="フローチャート: 判断 82">
          <a:extLst>
            <a:ext uri="{FF2B5EF4-FFF2-40B4-BE49-F238E27FC236}">
              <a16:creationId xmlns:a16="http://schemas.microsoft.com/office/drawing/2014/main" id="{EAA52935-6FBC-4803-B392-C0D372D73E0D}"/>
            </a:ext>
          </a:extLst>
        </xdr:cNvPr>
        <xdr:cNvSpPr/>
      </xdr:nvSpPr>
      <xdr:spPr>
        <a:xfrm>
          <a:off x="4711700" y="6031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94433</xdr:rowOff>
    </xdr:from>
    <xdr:to>
      <xdr:col>19</xdr:col>
      <xdr:colOff>187325</xdr:colOff>
      <xdr:row>31</xdr:row>
      <xdr:rowOff>24583</xdr:rowOff>
    </xdr:to>
    <xdr:sp macro="" textlink="">
      <xdr:nvSpPr>
        <xdr:cNvPr id="84" name="フローチャート: 判断 83">
          <a:extLst>
            <a:ext uri="{FF2B5EF4-FFF2-40B4-BE49-F238E27FC236}">
              <a16:creationId xmlns:a16="http://schemas.microsoft.com/office/drawing/2014/main" id="{D05742CB-0641-4B05-B393-04EACDE32AAF}"/>
            </a:ext>
          </a:extLst>
        </xdr:cNvPr>
        <xdr:cNvSpPr/>
      </xdr:nvSpPr>
      <xdr:spPr>
        <a:xfrm>
          <a:off x="4000500" y="6009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23495</xdr:rowOff>
    </xdr:from>
    <xdr:to>
      <xdr:col>15</xdr:col>
      <xdr:colOff>187325</xdr:colOff>
      <xdr:row>30</xdr:row>
      <xdr:rowOff>125095</xdr:rowOff>
    </xdr:to>
    <xdr:sp macro="" textlink="">
      <xdr:nvSpPr>
        <xdr:cNvPr id="85" name="フローチャート: 判断 84">
          <a:extLst>
            <a:ext uri="{FF2B5EF4-FFF2-40B4-BE49-F238E27FC236}">
              <a16:creationId xmlns:a16="http://schemas.microsoft.com/office/drawing/2014/main" id="{23FF0506-B25E-40B1-AD22-C45B2634F5AF}"/>
            </a:ext>
          </a:extLst>
        </xdr:cNvPr>
        <xdr:cNvSpPr/>
      </xdr:nvSpPr>
      <xdr:spPr>
        <a:xfrm>
          <a:off x="3238500" y="5938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151765</xdr:rowOff>
    </xdr:from>
    <xdr:to>
      <xdr:col>11</xdr:col>
      <xdr:colOff>187325</xdr:colOff>
      <xdr:row>30</xdr:row>
      <xdr:rowOff>81915</xdr:rowOff>
    </xdr:to>
    <xdr:sp macro="" textlink="">
      <xdr:nvSpPr>
        <xdr:cNvPr id="86" name="フローチャート: 判断 85">
          <a:extLst>
            <a:ext uri="{FF2B5EF4-FFF2-40B4-BE49-F238E27FC236}">
              <a16:creationId xmlns:a16="http://schemas.microsoft.com/office/drawing/2014/main" id="{F6514CA9-FD1B-48CE-BD9C-16C64E26FEFD}"/>
            </a:ext>
          </a:extLst>
        </xdr:cNvPr>
        <xdr:cNvSpPr/>
      </xdr:nvSpPr>
      <xdr:spPr>
        <a:xfrm>
          <a:off x="2476500" y="5895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114753</xdr:rowOff>
    </xdr:from>
    <xdr:to>
      <xdr:col>7</xdr:col>
      <xdr:colOff>187325</xdr:colOff>
      <xdr:row>30</xdr:row>
      <xdr:rowOff>44903</xdr:rowOff>
    </xdr:to>
    <xdr:sp macro="" textlink="">
      <xdr:nvSpPr>
        <xdr:cNvPr id="87" name="フローチャート: 判断 86">
          <a:extLst>
            <a:ext uri="{FF2B5EF4-FFF2-40B4-BE49-F238E27FC236}">
              <a16:creationId xmlns:a16="http://schemas.microsoft.com/office/drawing/2014/main" id="{6F40F922-93BC-4D22-8C66-8315B3AC4690}"/>
            </a:ext>
          </a:extLst>
        </xdr:cNvPr>
        <xdr:cNvSpPr/>
      </xdr:nvSpPr>
      <xdr:spPr>
        <a:xfrm>
          <a:off x="1714500" y="5858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E49FAEAC-C33B-48A6-8964-0B4879293641}"/>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7BC03180-2D62-47C0-9BA6-68226E282E16}"/>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D66A4309-F3E4-412D-AD18-6CE34B848FD9}"/>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F90D4443-A6E5-4737-ADAF-81DC795E2469}"/>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36936026-269D-46AC-A211-26899DF0CE19}"/>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26</xdr:row>
      <xdr:rowOff>154124</xdr:rowOff>
    </xdr:from>
    <xdr:to>
      <xdr:col>23</xdr:col>
      <xdr:colOff>136525</xdr:colOff>
      <xdr:row>27</xdr:row>
      <xdr:rowOff>84274</xdr:rowOff>
    </xdr:to>
    <xdr:sp macro="" textlink="">
      <xdr:nvSpPr>
        <xdr:cNvPr id="93" name="楕円 92">
          <a:extLst>
            <a:ext uri="{FF2B5EF4-FFF2-40B4-BE49-F238E27FC236}">
              <a16:creationId xmlns:a16="http://schemas.microsoft.com/office/drawing/2014/main" id="{C18FDA9E-5552-43C4-A65A-CC490F318011}"/>
            </a:ext>
          </a:extLst>
        </xdr:cNvPr>
        <xdr:cNvSpPr/>
      </xdr:nvSpPr>
      <xdr:spPr>
        <a:xfrm>
          <a:off x="4711700" y="5383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5551</xdr:rowOff>
    </xdr:from>
    <xdr:ext cx="405111" cy="259045"/>
    <xdr:sp macro="" textlink="">
      <xdr:nvSpPr>
        <xdr:cNvPr id="94" name="有形固定資産減価償却率該当値テキスト">
          <a:extLst>
            <a:ext uri="{FF2B5EF4-FFF2-40B4-BE49-F238E27FC236}">
              <a16:creationId xmlns:a16="http://schemas.microsoft.com/office/drawing/2014/main" id="{E03A557B-6453-41C4-975F-BA6780C9CCF7}"/>
            </a:ext>
          </a:extLst>
        </xdr:cNvPr>
        <xdr:cNvSpPr txBox="1"/>
      </xdr:nvSpPr>
      <xdr:spPr>
        <a:xfrm>
          <a:off x="4813300" y="5234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26</xdr:row>
      <xdr:rowOff>104775</xdr:rowOff>
    </xdr:from>
    <xdr:to>
      <xdr:col>19</xdr:col>
      <xdr:colOff>187325</xdr:colOff>
      <xdr:row>27</xdr:row>
      <xdr:rowOff>34925</xdr:rowOff>
    </xdr:to>
    <xdr:sp macro="" textlink="">
      <xdr:nvSpPr>
        <xdr:cNvPr id="95" name="楕円 94">
          <a:extLst>
            <a:ext uri="{FF2B5EF4-FFF2-40B4-BE49-F238E27FC236}">
              <a16:creationId xmlns:a16="http://schemas.microsoft.com/office/drawing/2014/main" id="{DEDBAC95-7A03-4963-87CD-8BA72B33AD48}"/>
            </a:ext>
          </a:extLst>
        </xdr:cNvPr>
        <xdr:cNvSpPr/>
      </xdr:nvSpPr>
      <xdr:spPr>
        <a:xfrm>
          <a:off x="4000500" y="533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26</xdr:row>
      <xdr:rowOff>155575</xdr:rowOff>
    </xdr:from>
    <xdr:to>
      <xdr:col>23</xdr:col>
      <xdr:colOff>85725</xdr:colOff>
      <xdr:row>27</xdr:row>
      <xdr:rowOff>33474</xdr:rowOff>
    </xdr:to>
    <xdr:cxnSp macro="">
      <xdr:nvCxnSpPr>
        <xdr:cNvPr id="96" name="直線コネクタ 95">
          <a:extLst>
            <a:ext uri="{FF2B5EF4-FFF2-40B4-BE49-F238E27FC236}">
              <a16:creationId xmlns:a16="http://schemas.microsoft.com/office/drawing/2014/main" id="{5B0EAE86-81C8-4958-84F9-B31F5E070A9E}"/>
            </a:ext>
          </a:extLst>
        </xdr:cNvPr>
        <xdr:cNvCxnSpPr/>
      </xdr:nvCxnSpPr>
      <xdr:spPr>
        <a:xfrm>
          <a:off x="4051300" y="5384800"/>
          <a:ext cx="711200" cy="49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26</xdr:row>
      <xdr:rowOff>55426</xdr:rowOff>
    </xdr:from>
    <xdr:to>
      <xdr:col>15</xdr:col>
      <xdr:colOff>187325</xdr:colOff>
      <xdr:row>26</xdr:row>
      <xdr:rowOff>157026</xdr:rowOff>
    </xdr:to>
    <xdr:sp macro="" textlink="">
      <xdr:nvSpPr>
        <xdr:cNvPr id="97" name="楕円 96">
          <a:extLst>
            <a:ext uri="{FF2B5EF4-FFF2-40B4-BE49-F238E27FC236}">
              <a16:creationId xmlns:a16="http://schemas.microsoft.com/office/drawing/2014/main" id="{B2AC2499-D39E-4555-914A-A6675F6A0BEB}"/>
            </a:ext>
          </a:extLst>
        </xdr:cNvPr>
        <xdr:cNvSpPr/>
      </xdr:nvSpPr>
      <xdr:spPr>
        <a:xfrm>
          <a:off x="3238500" y="5284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26</xdr:row>
      <xdr:rowOff>106226</xdr:rowOff>
    </xdr:from>
    <xdr:to>
      <xdr:col>19</xdr:col>
      <xdr:colOff>136525</xdr:colOff>
      <xdr:row>26</xdr:row>
      <xdr:rowOff>155575</xdr:rowOff>
    </xdr:to>
    <xdr:cxnSp macro="">
      <xdr:nvCxnSpPr>
        <xdr:cNvPr id="98" name="直線コネクタ 97">
          <a:extLst>
            <a:ext uri="{FF2B5EF4-FFF2-40B4-BE49-F238E27FC236}">
              <a16:creationId xmlns:a16="http://schemas.microsoft.com/office/drawing/2014/main" id="{C68970D6-825E-4D20-81DE-C2CF08C10BCC}"/>
            </a:ext>
          </a:extLst>
        </xdr:cNvPr>
        <xdr:cNvCxnSpPr/>
      </xdr:nvCxnSpPr>
      <xdr:spPr>
        <a:xfrm>
          <a:off x="3289300" y="5335451"/>
          <a:ext cx="762000" cy="49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26</xdr:row>
      <xdr:rowOff>83185</xdr:rowOff>
    </xdr:from>
    <xdr:to>
      <xdr:col>11</xdr:col>
      <xdr:colOff>187325</xdr:colOff>
      <xdr:row>27</xdr:row>
      <xdr:rowOff>13335</xdr:rowOff>
    </xdr:to>
    <xdr:sp macro="" textlink="">
      <xdr:nvSpPr>
        <xdr:cNvPr id="99" name="楕円 98">
          <a:extLst>
            <a:ext uri="{FF2B5EF4-FFF2-40B4-BE49-F238E27FC236}">
              <a16:creationId xmlns:a16="http://schemas.microsoft.com/office/drawing/2014/main" id="{1DE42DBE-3ED0-4D53-9858-9D04D38E1EF3}"/>
            </a:ext>
          </a:extLst>
        </xdr:cNvPr>
        <xdr:cNvSpPr/>
      </xdr:nvSpPr>
      <xdr:spPr>
        <a:xfrm>
          <a:off x="2476500" y="531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26</xdr:row>
      <xdr:rowOff>106226</xdr:rowOff>
    </xdr:from>
    <xdr:to>
      <xdr:col>15</xdr:col>
      <xdr:colOff>136525</xdr:colOff>
      <xdr:row>26</xdr:row>
      <xdr:rowOff>133985</xdr:rowOff>
    </xdr:to>
    <xdr:cxnSp macro="">
      <xdr:nvCxnSpPr>
        <xdr:cNvPr id="100" name="直線コネクタ 99">
          <a:extLst>
            <a:ext uri="{FF2B5EF4-FFF2-40B4-BE49-F238E27FC236}">
              <a16:creationId xmlns:a16="http://schemas.microsoft.com/office/drawing/2014/main" id="{22602362-76D3-4607-AC41-8B41D5AC8220}"/>
            </a:ext>
          </a:extLst>
        </xdr:cNvPr>
        <xdr:cNvCxnSpPr/>
      </xdr:nvCxnSpPr>
      <xdr:spPr>
        <a:xfrm flipV="1">
          <a:off x="2527300" y="5335451"/>
          <a:ext cx="762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26</xdr:row>
      <xdr:rowOff>49258</xdr:rowOff>
    </xdr:from>
    <xdr:to>
      <xdr:col>7</xdr:col>
      <xdr:colOff>187325</xdr:colOff>
      <xdr:row>26</xdr:row>
      <xdr:rowOff>150858</xdr:rowOff>
    </xdr:to>
    <xdr:sp macro="" textlink="">
      <xdr:nvSpPr>
        <xdr:cNvPr id="101" name="楕円 100">
          <a:extLst>
            <a:ext uri="{FF2B5EF4-FFF2-40B4-BE49-F238E27FC236}">
              <a16:creationId xmlns:a16="http://schemas.microsoft.com/office/drawing/2014/main" id="{C0A70702-AD11-476D-A665-C8E38A275E8D}"/>
            </a:ext>
          </a:extLst>
        </xdr:cNvPr>
        <xdr:cNvSpPr/>
      </xdr:nvSpPr>
      <xdr:spPr>
        <a:xfrm>
          <a:off x="1714500" y="5278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26</xdr:row>
      <xdr:rowOff>100058</xdr:rowOff>
    </xdr:from>
    <xdr:to>
      <xdr:col>11</xdr:col>
      <xdr:colOff>136525</xdr:colOff>
      <xdr:row>26</xdr:row>
      <xdr:rowOff>133985</xdr:rowOff>
    </xdr:to>
    <xdr:cxnSp macro="">
      <xdr:nvCxnSpPr>
        <xdr:cNvPr id="102" name="直線コネクタ 101">
          <a:extLst>
            <a:ext uri="{FF2B5EF4-FFF2-40B4-BE49-F238E27FC236}">
              <a16:creationId xmlns:a16="http://schemas.microsoft.com/office/drawing/2014/main" id="{93760146-2B75-40F6-8356-31EB421D5023}"/>
            </a:ext>
          </a:extLst>
        </xdr:cNvPr>
        <xdr:cNvCxnSpPr/>
      </xdr:nvCxnSpPr>
      <xdr:spPr>
        <a:xfrm>
          <a:off x="1765300" y="5329283"/>
          <a:ext cx="762000" cy="3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15710</xdr:rowOff>
    </xdr:from>
    <xdr:ext cx="405111" cy="259045"/>
    <xdr:sp macro="" textlink="">
      <xdr:nvSpPr>
        <xdr:cNvPr id="103" name="n_1aveValue有形固定資産減価償却率">
          <a:extLst>
            <a:ext uri="{FF2B5EF4-FFF2-40B4-BE49-F238E27FC236}">
              <a16:creationId xmlns:a16="http://schemas.microsoft.com/office/drawing/2014/main" id="{DD920DB2-78CA-4324-A937-F4A8513B5D5A}"/>
            </a:ext>
          </a:extLst>
        </xdr:cNvPr>
        <xdr:cNvSpPr txBox="1"/>
      </xdr:nvSpPr>
      <xdr:spPr>
        <a:xfrm>
          <a:off x="3836044" y="6102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116222</xdr:rowOff>
    </xdr:from>
    <xdr:ext cx="405111" cy="259045"/>
    <xdr:sp macro="" textlink="">
      <xdr:nvSpPr>
        <xdr:cNvPr id="104" name="n_2aveValue有形固定資産減価償却率">
          <a:extLst>
            <a:ext uri="{FF2B5EF4-FFF2-40B4-BE49-F238E27FC236}">
              <a16:creationId xmlns:a16="http://schemas.microsoft.com/office/drawing/2014/main" id="{F2F787DC-A5DB-4C4A-B5E0-05E9AEC00259}"/>
            </a:ext>
          </a:extLst>
        </xdr:cNvPr>
        <xdr:cNvSpPr txBox="1"/>
      </xdr:nvSpPr>
      <xdr:spPr>
        <a:xfrm>
          <a:off x="3086744" y="6031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73042</xdr:rowOff>
    </xdr:from>
    <xdr:ext cx="405111" cy="259045"/>
    <xdr:sp macro="" textlink="">
      <xdr:nvSpPr>
        <xdr:cNvPr id="105" name="n_3aveValue有形固定資産減価償却率">
          <a:extLst>
            <a:ext uri="{FF2B5EF4-FFF2-40B4-BE49-F238E27FC236}">
              <a16:creationId xmlns:a16="http://schemas.microsoft.com/office/drawing/2014/main" id="{68D94AC4-8FAA-45BD-B35C-BAEC8C2E47F2}"/>
            </a:ext>
          </a:extLst>
        </xdr:cNvPr>
        <xdr:cNvSpPr txBox="1"/>
      </xdr:nvSpPr>
      <xdr:spPr>
        <a:xfrm>
          <a:off x="2324744" y="598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36030</xdr:rowOff>
    </xdr:from>
    <xdr:ext cx="405111" cy="259045"/>
    <xdr:sp macro="" textlink="">
      <xdr:nvSpPr>
        <xdr:cNvPr id="106" name="n_4aveValue有形固定資産減価償却率">
          <a:extLst>
            <a:ext uri="{FF2B5EF4-FFF2-40B4-BE49-F238E27FC236}">
              <a16:creationId xmlns:a16="http://schemas.microsoft.com/office/drawing/2014/main" id="{8E4DD338-69ED-4DA8-BA08-5139C3D2B3A3}"/>
            </a:ext>
          </a:extLst>
        </xdr:cNvPr>
        <xdr:cNvSpPr txBox="1"/>
      </xdr:nvSpPr>
      <xdr:spPr>
        <a:xfrm>
          <a:off x="1562744" y="5951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51452</xdr:rowOff>
    </xdr:from>
    <xdr:ext cx="405111" cy="259045"/>
    <xdr:sp macro="" textlink="">
      <xdr:nvSpPr>
        <xdr:cNvPr id="107" name="n_1mainValue有形固定資産減価償却率">
          <a:extLst>
            <a:ext uri="{FF2B5EF4-FFF2-40B4-BE49-F238E27FC236}">
              <a16:creationId xmlns:a16="http://schemas.microsoft.com/office/drawing/2014/main" id="{F195EE2B-A445-45CE-9A79-ADC98F7DA3BE}"/>
            </a:ext>
          </a:extLst>
        </xdr:cNvPr>
        <xdr:cNvSpPr txBox="1"/>
      </xdr:nvSpPr>
      <xdr:spPr>
        <a:xfrm>
          <a:off x="3836044" y="5109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2103</xdr:rowOff>
    </xdr:from>
    <xdr:ext cx="405111" cy="259045"/>
    <xdr:sp macro="" textlink="">
      <xdr:nvSpPr>
        <xdr:cNvPr id="108" name="n_2mainValue有形固定資産減価償却率">
          <a:extLst>
            <a:ext uri="{FF2B5EF4-FFF2-40B4-BE49-F238E27FC236}">
              <a16:creationId xmlns:a16="http://schemas.microsoft.com/office/drawing/2014/main" id="{546125E4-6AFC-4D52-AA68-CC4A42B1D5AA}"/>
            </a:ext>
          </a:extLst>
        </xdr:cNvPr>
        <xdr:cNvSpPr txBox="1"/>
      </xdr:nvSpPr>
      <xdr:spPr>
        <a:xfrm>
          <a:off x="3086744" y="5059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25</xdr:row>
      <xdr:rowOff>29862</xdr:rowOff>
    </xdr:from>
    <xdr:ext cx="405111" cy="259045"/>
    <xdr:sp macro="" textlink="">
      <xdr:nvSpPr>
        <xdr:cNvPr id="109" name="n_3mainValue有形固定資産減価償却率">
          <a:extLst>
            <a:ext uri="{FF2B5EF4-FFF2-40B4-BE49-F238E27FC236}">
              <a16:creationId xmlns:a16="http://schemas.microsoft.com/office/drawing/2014/main" id="{D873AE73-6F3A-4B1C-8F87-4758B864B63F}"/>
            </a:ext>
          </a:extLst>
        </xdr:cNvPr>
        <xdr:cNvSpPr txBox="1"/>
      </xdr:nvSpPr>
      <xdr:spPr>
        <a:xfrm>
          <a:off x="2324744" y="5087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24</xdr:row>
      <xdr:rowOff>167385</xdr:rowOff>
    </xdr:from>
    <xdr:ext cx="405111" cy="259045"/>
    <xdr:sp macro="" textlink="">
      <xdr:nvSpPr>
        <xdr:cNvPr id="110" name="n_4mainValue有形固定資産減価償却率">
          <a:extLst>
            <a:ext uri="{FF2B5EF4-FFF2-40B4-BE49-F238E27FC236}">
              <a16:creationId xmlns:a16="http://schemas.microsoft.com/office/drawing/2014/main" id="{A80BA490-E93D-4F84-A074-7DD6F2190825}"/>
            </a:ext>
          </a:extLst>
        </xdr:cNvPr>
        <xdr:cNvSpPr txBox="1"/>
      </xdr:nvSpPr>
      <xdr:spPr>
        <a:xfrm>
          <a:off x="1562744" y="5053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2CE2B9D5-E7FC-43F3-8521-3A1B2401BE5A}"/>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1FAEE993-0627-4D9E-87D2-DA5D6434A19B}"/>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39364</xdr:colOff>
      <xdr:row>22</xdr:row>
      <xdr:rowOff>64546</xdr:rowOff>
    </xdr:from>
    <xdr:to>
      <xdr:col>75</xdr:col>
      <xdr:colOff>132085</xdr:colOff>
      <xdr:row>24</xdr:row>
      <xdr:rowOff>30705</xdr:rowOff>
    </xdr:to>
    <xdr:sp macro="" textlink="">
      <xdr:nvSpPr>
        <xdr:cNvPr id="113" name="正方形/長方形 112">
          <a:extLst>
            <a:ext uri="{FF2B5EF4-FFF2-40B4-BE49-F238E27FC236}">
              <a16:creationId xmlns:a16="http://schemas.microsoft.com/office/drawing/2014/main" id="{0BDCC10A-EF6D-447C-841A-EF2AEB04E22A}"/>
            </a:ext>
          </a:extLst>
        </xdr:cNvPr>
        <xdr:cNvSpPr/>
      </xdr:nvSpPr>
      <xdr:spPr>
        <a:xfrm>
          <a:off x="13860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[ 84.2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DD547815-B861-4DE0-A9D4-0DAD6FA92AA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F8F89AAE-1F1E-4CBA-AA29-5B68F6805AB1}"/>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2FF0234A-22D0-41BD-A440-BBFBCCEACD9A}"/>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25E858E2-0202-4FB7-AF41-5E81F2447B3E}"/>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87942FA5-2DA5-499F-82FD-108141130AA9}"/>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BDC9B517-47D5-4FD8-A00C-833C21DF2767}"/>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D650A2BB-636A-4B64-98A3-938F35870247}"/>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42D1BB4C-5D42-41C1-8B63-070A7CDB194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839898C1-FC77-461D-814B-9D628D6670EC}"/>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F779C0E0-2ED8-414F-8C74-DFAC0210D5B1}"/>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本村の債務償還比率は</a:t>
          </a:r>
          <a:r>
            <a:rPr kumimoji="1" lang="en-US" altLang="ja-JP" sz="1100">
              <a:solidFill>
                <a:schemeClr val="dk1"/>
              </a:solidFill>
              <a:effectLst/>
              <a:latin typeface="+mn-lt"/>
              <a:ea typeface="+mn-ea"/>
              <a:cs typeface="+mn-cs"/>
            </a:rPr>
            <a:t>84.2%</a:t>
          </a:r>
          <a:r>
            <a:rPr kumimoji="1" lang="ja-JP" altLang="ja-JP" sz="1100">
              <a:solidFill>
                <a:schemeClr val="dk1"/>
              </a:solidFill>
              <a:effectLst/>
              <a:latin typeface="+mn-lt"/>
              <a:ea typeface="+mn-ea"/>
              <a:cs typeface="+mn-cs"/>
            </a:rPr>
            <a:t>であり類似団体と比較して</a:t>
          </a:r>
          <a:r>
            <a:rPr kumimoji="1" lang="ja-JP" altLang="en-US" sz="1100">
              <a:solidFill>
                <a:schemeClr val="dk1"/>
              </a:solidFill>
              <a:effectLst/>
              <a:latin typeface="+mn-lt"/>
              <a:ea typeface="+mn-ea"/>
              <a:cs typeface="+mn-cs"/>
            </a:rPr>
            <a:t>低い</a:t>
          </a:r>
          <a:r>
            <a:rPr kumimoji="1" lang="ja-JP" altLang="ja-JP" sz="1100">
              <a:solidFill>
                <a:schemeClr val="dk1"/>
              </a:solidFill>
              <a:effectLst/>
              <a:latin typeface="+mn-lt"/>
              <a:ea typeface="+mn-ea"/>
              <a:cs typeface="+mn-cs"/>
            </a:rPr>
            <a:t>水準に</a:t>
          </a:r>
          <a:r>
            <a:rPr kumimoji="1" lang="ja-JP" altLang="en-US" sz="1100">
              <a:solidFill>
                <a:schemeClr val="dk1"/>
              </a:solidFill>
              <a:effectLst/>
              <a:latin typeface="+mn-lt"/>
              <a:ea typeface="+mn-ea"/>
              <a:cs typeface="+mn-cs"/>
            </a:rPr>
            <a:t>あり</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R5</a:t>
          </a:r>
          <a:r>
            <a:rPr kumimoji="1" lang="ja-JP" altLang="ja-JP" sz="1100">
              <a:solidFill>
                <a:schemeClr val="dk1"/>
              </a:solidFill>
              <a:effectLst/>
              <a:latin typeface="+mn-lt"/>
              <a:ea typeface="+mn-ea"/>
              <a:cs typeface="+mn-cs"/>
            </a:rPr>
            <a:t>年度と比較し</a:t>
          </a:r>
          <a:r>
            <a:rPr kumimoji="1" lang="en-US" altLang="ja-JP" sz="1100">
              <a:solidFill>
                <a:schemeClr val="dk1"/>
              </a:solidFill>
              <a:effectLst/>
              <a:latin typeface="+mn-lt"/>
              <a:ea typeface="+mn-ea"/>
              <a:cs typeface="+mn-cs"/>
            </a:rPr>
            <a:t>148.5</a:t>
          </a:r>
          <a:r>
            <a:rPr kumimoji="1" lang="ja-JP" altLang="en-US" sz="1100">
              <a:solidFill>
                <a:schemeClr val="dk1"/>
              </a:solidFill>
              <a:effectLst/>
              <a:latin typeface="+mn-lt"/>
              <a:ea typeface="+mn-ea"/>
              <a:cs typeface="+mn-cs"/>
            </a:rPr>
            <a:t>ポイント</a:t>
          </a:r>
          <a:r>
            <a:rPr kumimoji="1" lang="ja-JP" altLang="ja-JP" sz="1100">
              <a:solidFill>
                <a:schemeClr val="dk1"/>
              </a:solidFill>
              <a:effectLst/>
              <a:latin typeface="+mn-lt"/>
              <a:ea typeface="+mn-ea"/>
              <a:cs typeface="+mn-cs"/>
            </a:rPr>
            <a:t>の減となっている。</a:t>
          </a:r>
          <a:endParaRPr lang="ja-JP" altLang="ja-JP">
            <a:effectLst/>
          </a:endParaRPr>
        </a:p>
        <a:p>
          <a:r>
            <a:rPr kumimoji="1" lang="ja-JP" altLang="ja-JP" sz="1100">
              <a:solidFill>
                <a:schemeClr val="dk1"/>
              </a:solidFill>
              <a:effectLst/>
              <a:latin typeface="+mn-lt"/>
              <a:ea typeface="+mn-ea"/>
              <a:cs typeface="+mn-cs"/>
            </a:rPr>
            <a:t>　今後はさらに、各事業による増額が見込まれるため、債務償還比率に注意しながら適切に事業の実施を行う必要がある。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DED3A637-EA47-42CF-A80D-56F8B6EF72DD}"/>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2E5D1D78-3B17-4520-B0EF-CF1510E573F3}"/>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id="{B6023CCB-A215-4F2E-91F9-684E9172E352}"/>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a:extLst>
            <a:ext uri="{FF2B5EF4-FFF2-40B4-BE49-F238E27FC236}">
              <a16:creationId xmlns:a16="http://schemas.microsoft.com/office/drawing/2014/main" id="{DA1DA11B-3661-440D-881B-6D4303704A9B}"/>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8" name="テキスト ボックス 127">
          <a:extLst>
            <a:ext uri="{FF2B5EF4-FFF2-40B4-BE49-F238E27FC236}">
              <a16:creationId xmlns:a16="http://schemas.microsoft.com/office/drawing/2014/main" id="{E5D7D6E1-5111-4118-90E7-FA3525EDFF04}"/>
            </a:ext>
          </a:extLst>
        </xdr:cNvPr>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a:extLst>
            <a:ext uri="{FF2B5EF4-FFF2-40B4-BE49-F238E27FC236}">
              <a16:creationId xmlns:a16="http://schemas.microsoft.com/office/drawing/2014/main" id="{ECDAE22E-EF34-4A17-B4FB-81D1216D361D}"/>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30" name="テキスト ボックス 129">
          <a:extLst>
            <a:ext uri="{FF2B5EF4-FFF2-40B4-BE49-F238E27FC236}">
              <a16:creationId xmlns:a16="http://schemas.microsoft.com/office/drawing/2014/main" id="{8BCE873A-452B-4DA8-B4A3-5F88070250AB}"/>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a:extLst>
            <a:ext uri="{FF2B5EF4-FFF2-40B4-BE49-F238E27FC236}">
              <a16:creationId xmlns:a16="http://schemas.microsoft.com/office/drawing/2014/main" id="{51280CC1-BEAF-4E10-9332-D6DC5249E64C}"/>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2" name="テキスト ボックス 131">
          <a:extLst>
            <a:ext uri="{FF2B5EF4-FFF2-40B4-BE49-F238E27FC236}">
              <a16:creationId xmlns:a16="http://schemas.microsoft.com/office/drawing/2014/main" id="{924E5969-6A97-4698-B721-E7F01F4593EC}"/>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a:extLst>
            <a:ext uri="{FF2B5EF4-FFF2-40B4-BE49-F238E27FC236}">
              <a16:creationId xmlns:a16="http://schemas.microsoft.com/office/drawing/2014/main" id="{F1636863-9E33-44BB-8772-62CB2D92C7C7}"/>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4" name="テキスト ボックス 133">
          <a:extLst>
            <a:ext uri="{FF2B5EF4-FFF2-40B4-BE49-F238E27FC236}">
              <a16:creationId xmlns:a16="http://schemas.microsoft.com/office/drawing/2014/main" id="{8541EE1F-3DFF-4F47-AB4B-180D891C4407}"/>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a:extLst>
            <a:ext uri="{FF2B5EF4-FFF2-40B4-BE49-F238E27FC236}">
              <a16:creationId xmlns:a16="http://schemas.microsoft.com/office/drawing/2014/main" id="{703A343B-A88B-43DA-87A0-588E1B48D35D}"/>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a:extLst>
            <a:ext uri="{FF2B5EF4-FFF2-40B4-BE49-F238E27FC236}">
              <a16:creationId xmlns:a16="http://schemas.microsoft.com/office/drawing/2014/main" id="{A301C009-716C-4B0E-BA8E-603A81B324EF}"/>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2867F6B3-D011-4B58-9F17-669B016C7334}"/>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A872F34C-AE93-42B6-8D81-096F1D902CDE}"/>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100425</xdr:rowOff>
    </xdr:to>
    <xdr:cxnSp macro="">
      <xdr:nvCxnSpPr>
        <xdr:cNvPr id="139" name="直線コネクタ 138">
          <a:extLst>
            <a:ext uri="{FF2B5EF4-FFF2-40B4-BE49-F238E27FC236}">
              <a16:creationId xmlns:a16="http://schemas.microsoft.com/office/drawing/2014/main" id="{9C4F97F4-61DE-4670-876A-8A40EC63910D}"/>
            </a:ext>
          </a:extLst>
        </xdr:cNvPr>
        <xdr:cNvCxnSpPr/>
      </xdr:nvCxnSpPr>
      <xdr:spPr>
        <a:xfrm flipV="1">
          <a:off x="14793595" y="5312833"/>
          <a:ext cx="1269" cy="1388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104252</xdr:rowOff>
    </xdr:from>
    <xdr:ext cx="469744" cy="259045"/>
    <xdr:sp macro="" textlink="">
      <xdr:nvSpPr>
        <xdr:cNvPr id="140" name="債務償還比率最小値テキスト">
          <a:extLst>
            <a:ext uri="{FF2B5EF4-FFF2-40B4-BE49-F238E27FC236}">
              <a16:creationId xmlns:a16="http://schemas.microsoft.com/office/drawing/2014/main" id="{CB288932-EA07-463D-9DA7-41A19B8D7339}"/>
            </a:ext>
          </a:extLst>
        </xdr:cNvPr>
        <xdr:cNvSpPr txBox="1"/>
      </xdr:nvSpPr>
      <xdr:spPr>
        <a:xfrm>
          <a:off x="14846300" y="6705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100425</xdr:rowOff>
    </xdr:from>
    <xdr:to>
      <xdr:col>76</xdr:col>
      <xdr:colOff>111125</xdr:colOff>
      <xdr:row>34</xdr:row>
      <xdr:rowOff>100425</xdr:rowOff>
    </xdr:to>
    <xdr:cxnSp macro="">
      <xdr:nvCxnSpPr>
        <xdr:cNvPr id="141" name="直線コネクタ 140">
          <a:extLst>
            <a:ext uri="{FF2B5EF4-FFF2-40B4-BE49-F238E27FC236}">
              <a16:creationId xmlns:a16="http://schemas.microsoft.com/office/drawing/2014/main" id="{5288D774-5F03-439D-AFC5-0EA22C3E55B4}"/>
            </a:ext>
          </a:extLst>
        </xdr:cNvPr>
        <xdr:cNvCxnSpPr/>
      </xdr:nvCxnSpPr>
      <xdr:spPr>
        <a:xfrm>
          <a:off x="14706600" y="6701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2" name="債務償還比率最大値テキスト">
          <a:extLst>
            <a:ext uri="{FF2B5EF4-FFF2-40B4-BE49-F238E27FC236}">
              <a16:creationId xmlns:a16="http://schemas.microsoft.com/office/drawing/2014/main" id="{85EA9DA0-B6D5-48AA-A524-1E96939B7A76}"/>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a:extLst>
            <a:ext uri="{FF2B5EF4-FFF2-40B4-BE49-F238E27FC236}">
              <a16:creationId xmlns:a16="http://schemas.microsoft.com/office/drawing/2014/main" id="{3EA19ED2-C684-4D6C-B948-1AB436F0C036}"/>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43642</xdr:rowOff>
    </xdr:from>
    <xdr:ext cx="469744" cy="259045"/>
    <xdr:sp macro="" textlink="">
      <xdr:nvSpPr>
        <xdr:cNvPr id="144" name="債務償還比率平均値テキスト">
          <a:extLst>
            <a:ext uri="{FF2B5EF4-FFF2-40B4-BE49-F238E27FC236}">
              <a16:creationId xmlns:a16="http://schemas.microsoft.com/office/drawing/2014/main" id="{83E43B37-451D-4D06-B55D-9F5A1DB69AB7}"/>
            </a:ext>
          </a:extLst>
        </xdr:cNvPr>
        <xdr:cNvSpPr txBox="1"/>
      </xdr:nvSpPr>
      <xdr:spPr>
        <a:xfrm>
          <a:off x="14846300" y="56157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65215</xdr:rowOff>
    </xdr:from>
    <xdr:to>
      <xdr:col>76</xdr:col>
      <xdr:colOff>73025</xdr:colOff>
      <xdr:row>28</xdr:row>
      <xdr:rowOff>166815</xdr:rowOff>
    </xdr:to>
    <xdr:sp macro="" textlink="">
      <xdr:nvSpPr>
        <xdr:cNvPr id="145" name="フローチャート: 判断 144">
          <a:extLst>
            <a:ext uri="{FF2B5EF4-FFF2-40B4-BE49-F238E27FC236}">
              <a16:creationId xmlns:a16="http://schemas.microsoft.com/office/drawing/2014/main" id="{4B327C19-4E1E-42A0-9386-F5A0F7080290}"/>
            </a:ext>
          </a:extLst>
        </xdr:cNvPr>
        <xdr:cNvSpPr/>
      </xdr:nvSpPr>
      <xdr:spPr>
        <a:xfrm>
          <a:off x="14744700" y="563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56759</xdr:rowOff>
    </xdr:from>
    <xdr:to>
      <xdr:col>72</xdr:col>
      <xdr:colOff>123825</xdr:colOff>
      <xdr:row>28</xdr:row>
      <xdr:rowOff>158359</xdr:rowOff>
    </xdr:to>
    <xdr:sp macro="" textlink="">
      <xdr:nvSpPr>
        <xdr:cNvPr id="146" name="フローチャート: 判断 145">
          <a:extLst>
            <a:ext uri="{FF2B5EF4-FFF2-40B4-BE49-F238E27FC236}">
              <a16:creationId xmlns:a16="http://schemas.microsoft.com/office/drawing/2014/main" id="{2AF33169-FF55-4091-A1D4-E1DEB9D70CC9}"/>
            </a:ext>
          </a:extLst>
        </xdr:cNvPr>
        <xdr:cNvSpPr/>
      </xdr:nvSpPr>
      <xdr:spPr>
        <a:xfrm>
          <a:off x="14033500" y="562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49922</xdr:rowOff>
    </xdr:from>
    <xdr:to>
      <xdr:col>68</xdr:col>
      <xdr:colOff>123825</xdr:colOff>
      <xdr:row>28</xdr:row>
      <xdr:rowOff>151522</xdr:rowOff>
    </xdr:to>
    <xdr:sp macro="" textlink="">
      <xdr:nvSpPr>
        <xdr:cNvPr id="147" name="フローチャート: 判断 146">
          <a:extLst>
            <a:ext uri="{FF2B5EF4-FFF2-40B4-BE49-F238E27FC236}">
              <a16:creationId xmlns:a16="http://schemas.microsoft.com/office/drawing/2014/main" id="{3F9016B8-BA5E-4FF4-A72D-B5C2603E5EA2}"/>
            </a:ext>
          </a:extLst>
        </xdr:cNvPr>
        <xdr:cNvSpPr/>
      </xdr:nvSpPr>
      <xdr:spPr>
        <a:xfrm>
          <a:off x="13271500" y="5622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71152</xdr:rowOff>
    </xdr:from>
    <xdr:to>
      <xdr:col>64</xdr:col>
      <xdr:colOff>123825</xdr:colOff>
      <xdr:row>29</xdr:row>
      <xdr:rowOff>1302</xdr:rowOff>
    </xdr:to>
    <xdr:sp macro="" textlink="">
      <xdr:nvSpPr>
        <xdr:cNvPr id="148" name="フローチャート: 判断 147">
          <a:extLst>
            <a:ext uri="{FF2B5EF4-FFF2-40B4-BE49-F238E27FC236}">
              <a16:creationId xmlns:a16="http://schemas.microsoft.com/office/drawing/2014/main" id="{BF8F58CC-3A45-491A-8F9B-CDFBB7F9A329}"/>
            </a:ext>
          </a:extLst>
        </xdr:cNvPr>
        <xdr:cNvSpPr/>
      </xdr:nvSpPr>
      <xdr:spPr>
        <a:xfrm>
          <a:off x="12509500" y="5643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40217</xdr:rowOff>
    </xdr:from>
    <xdr:to>
      <xdr:col>60</xdr:col>
      <xdr:colOff>123825</xdr:colOff>
      <xdr:row>29</xdr:row>
      <xdr:rowOff>141817</xdr:rowOff>
    </xdr:to>
    <xdr:sp macro="" textlink="">
      <xdr:nvSpPr>
        <xdr:cNvPr id="149" name="フローチャート: 判断 148">
          <a:extLst>
            <a:ext uri="{FF2B5EF4-FFF2-40B4-BE49-F238E27FC236}">
              <a16:creationId xmlns:a16="http://schemas.microsoft.com/office/drawing/2014/main" id="{47BCC1B0-3679-47E4-9FF1-AE82FC480EE4}"/>
            </a:ext>
          </a:extLst>
        </xdr:cNvPr>
        <xdr:cNvSpPr/>
      </xdr:nvSpPr>
      <xdr:spPr>
        <a:xfrm>
          <a:off x="11747500" y="5783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D3E5C957-BDEB-4B75-8F02-64623F3F4C68}"/>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8E0F9712-7FE3-47C3-BA03-9C5B49C0D46D}"/>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6C9496DC-F285-49BE-AFFE-8A7701222B5E}"/>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3EDF63B1-8E4A-4776-A967-7692EB814413}"/>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DDB0889D-0F80-4312-A7D3-2DFA2C47A9C2}"/>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12848</xdr:rowOff>
    </xdr:from>
    <xdr:to>
      <xdr:col>76</xdr:col>
      <xdr:colOff>73025</xdr:colOff>
      <xdr:row>27</xdr:row>
      <xdr:rowOff>114448</xdr:rowOff>
    </xdr:to>
    <xdr:sp macro="" textlink="">
      <xdr:nvSpPr>
        <xdr:cNvPr id="155" name="楕円 154">
          <a:extLst>
            <a:ext uri="{FF2B5EF4-FFF2-40B4-BE49-F238E27FC236}">
              <a16:creationId xmlns:a16="http://schemas.microsoft.com/office/drawing/2014/main" id="{218748BB-EAE2-4494-925B-9C85A40695BD}"/>
            </a:ext>
          </a:extLst>
        </xdr:cNvPr>
        <xdr:cNvSpPr/>
      </xdr:nvSpPr>
      <xdr:spPr>
        <a:xfrm>
          <a:off x="14744700" y="5413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35725</xdr:rowOff>
    </xdr:from>
    <xdr:ext cx="405111" cy="259045"/>
    <xdr:sp macro="" textlink="">
      <xdr:nvSpPr>
        <xdr:cNvPr id="156" name="債務償還比率該当値テキスト">
          <a:extLst>
            <a:ext uri="{FF2B5EF4-FFF2-40B4-BE49-F238E27FC236}">
              <a16:creationId xmlns:a16="http://schemas.microsoft.com/office/drawing/2014/main" id="{D7A79D83-8ADD-4EC3-9670-4535E1E7B9F2}"/>
            </a:ext>
          </a:extLst>
        </xdr:cNvPr>
        <xdr:cNvSpPr txBox="1"/>
      </xdr:nvSpPr>
      <xdr:spPr>
        <a:xfrm>
          <a:off x="14846300" y="52649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108574</xdr:rowOff>
    </xdr:from>
    <xdr:to>
      <xdr:col>72</xdr:col>
      <xdr:colOff>123825</xdr:colOff>
      <xdr:row>29</xdr:row>
      <xdr:rowOff>38724</xdr:rowOff>
    </xdr:to>
    <xdr:sp macro="" textlink="">
      <xdr:nvSpPr>
        <xdr:cNvPr id="157" name="楕円 156">
          <a:extLst>
            <a:ext uri="{FF2B5EF4-FFF2-40B4-BE49-F238E27FC236}">
              <a16:creationId xmlns:a16="http://schemas.microsoft.com/office/drawing/2014/main" id="{54EF08E7-E143-4F68-991F-D73FE054EE44}"/>
            </a:ext>
          </a:extLst>
        </xdr:cNvPr>
        <xdr:cNvSpPr/>
      </xdr:nvSpPr>
      <xdr:spPr>
        <a:xfrm>
          <a:off x="14033500" y="5680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63648</xdr:rowOff>
    </xdr:from>
    <xdr:to>
      <xdr:col>76</xdr:col>
      <xdr:colOff>22225</xdr:colOff>
      <xdr:row>28</xdr:row>
      <xdr:rowOff>159374</xdr:rowOff>
    </xdr:to>
    <xdr:cxnSp macro="">
      <xdr:nvCxnSpPr>
        <xdr:cNvPr id="158" name="直線コネクタ 157">
          <a:extLst>
            <a:ext uri="{FF2B5EF4-FFF2-40B4-BE49-F238E27FC236}">
              <a16:creationId xmlns:a16="http://schemas.microsoft.com/office/drawing/2014/main" id="{A7ABFAA1-4836-441E-B431-EC62608B0725}"/>
            </a:ext>
          </a:extLst>
        </xdr:cNvPr>
        <xdr:cNvCxnSpPr/>
      </xdr:nvCxnSpPr>
      <xdr:spPr>
        <a:xfrm flipV="1">
          <a:off x="14084300" y="5464323"/>
          <a:ext cx="711200" cy="267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84296</xdr:rowOff>
    </xdr:from>
    <xdr:to>
      <xdr:col>68</xdr:col>
      <xdr:colOff>123825</xdr:colOff>
      <xdr:row>30</xdr:row>
      <xdr:rowOff>14446</xdr:rowOff>
    </xdr:to>
    <xdr:sp macro="" textlink="">
      <xdr:nvSpPr>
        <xdr:cNvPr id="159" name="楕円 158">
          <a:extLst>
            <a:ext uri="{FF2B5EF4-FFF2-40B4-BE49-F238E27FC236}">
              <a16:creationId xmlns:a16="http://schemas.microsoft.com/office/drawing/2014/main" id="{F6B07217-552B-4AE8-96CE-D58403B31151}"/>
            </a:ext>
          </a:extLst>
        </xdr:cNvPr>
        <xdr:cNvSpPr/>
      </xdr:nvSpPr>
      <xdr:spPr>
        <a:xfrm>
          <a:off x="13271500" y="5827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159374</xdr:rowOff>
    </xdr:from>
    <xdr:to>
      <xdr:col>72</xdr:col>
      <xdr:colOff>73025</xdr:colOff>
      <xdr:row>29</xdr:row>
      <xdr:rowOff>135096</xdr:rowOff>
    </xdr:to>
    <xdr:cxnSp macro="">
      <xdr:nvCxnSpPr>
        <xdr:cNvPr id="160" name="直線コネクタ 159">
          <a:extLst>
            <a:ext uri="{FF2B5EF4-FFF2-40B4-BE49-F238E27FC236}">
              <a16:creationId xmlns:a16="http://schemas.microsoft.com/office/drawing/2014/main" id="{B9159199-C2CD-466B-952F-BA4FE6F1D96D}"/>
            </a:ext>
          </a:extLst>
        </xdr:cNvPr>
        <xdr:cNvCxnSpPr/>
      </xdr:nvCxnSpPr>
      <xdr:spPr>
        <a:xfrm flipV="1">
          <a:off x="13322300" y="5731499"/>
          <a:ext cx="762000" cy="147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27</xdr:row>
      <xdr:rowOff>141668</xdr:rowOff>
    </xdr:from>
    <xdr:to>
      <xdr:col>64</xdr:col>
      <xdr:colOff>123825</xdr:colOff>
      <xdr:row>28</xdr:row>
      <xdr:rowOff>71818</xdr:rowOff>
    </xdr:to>
    <xdr:sp macro="" textlink="">
      <xdr:nvSpPr>
        <xdr:cNvPr id="161" name="楕円 160">
          <a:extLst>
            <a:ext uri="{FF2B5EF4-FFF2-40B4-BE49-F238E27FC236}">
              <a16:creationId xmlns:a16="http://schemas.microsoft.com/office/drawing/2014/main" id="{93EC04BA-1082-4036-817B-B8ADB9CFFEF5}"/>
            </a:ext>
          </a:extLst>
        </xdr:cNvPr>
        <xdr:cNvSpPr/>
      </xdr:nvSpPr>
      <xdr:spPr>
        <a:xfrm>
          <a:off x="12509500" y="5542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21018</xdr:rowOff>
    </xdr:from>
    <xdr:to>
      <xdr:col>68</xdr:col>
      <xdr:colOff>73025</xdr:colOff>
      <xdr:row>29</xdr:row>
      <xdr:rowOff>135096</xdr:rowOff>
    </xdr:to>
    <xdr:cxnSp macro="">
      <xdr:nvCxnSpPr>
        <xdr:cNvPr id="162" name="直線コネクタ 161">
          <a:extLst>
            <a:ext uri="{FF2B5EF4-FFF2-40B4-BE49-F238E27FC236}">
              <a16:creationId xmlns:a16="http://schemas.microsoft.com/office/drawing/2014/main" id="{58ACB111-B0DF-45E3-A2B8-6ED1A6A7F0F3}"/>
            </a:ext>
          </a:extLst>
        </xdr:cNvPr>
        <xdr:cNvCxnSpPr/>
      </xdr:nvCxnSpPr>
      <xdr:spPr>
        <a:xfrm>
          <a:off x="12560300" y="5593143"/>
          <a:ext cx="762000" cy="285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166677</xdr:rowOff>
    </xdr:from>
    <xdr:to>
      <xdr:col>60</xdr:col>
      <xdr:colOff>123825</xdr:colOff>
      <xdr:row>28</xdr:row>
      <xdr:rowOff>96827</xdr:rowOff>
    </xdr:to>
    <xdr:sp macro="" textlink="">
      <xdr:nvSpPr>
        <xdr:cNvPr id="163" name="楕円 162">
          <a:extLst>
            <a:ext uri="{FF2B5EF4-FFF2-40B4-BE49-F238E27FC236}">
              <a16:creationId xmlns:a16="http://schemas.microsoft.com/office/drawing/2014/main" id="{01766B4C-1FA0-4A1B-B14D-16440B22C3E6}"/>
            </a:ext>
          </a:extLst>
        </xdr:cNvPr>
        <xdr:cNvSpPr/>
      </xdr:nvSpPr>
      <xdr:spPr>
        <a:xfrm>
          <a:off x="11747500" y="5567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21018</xdr:rowOff>
    </xdr:from>
    <xdr:to>
      <xdr:col>64</xdr:col>
      <xdr:colOff>73025</xdr:colOff>
      <xdr:row>28</xdr:row>
      <xdr:rowOff>46027</xdr:rowOff>
    </xdr:to>
    <xdr:cxnSp macro="">
      <xdr:nvCxnSpPr>
        <xdr:cNvPr id="164" name="直線コネクタ 163">
          <a:extLst>
            <a:ext uri="{FF2B5EF4-FFF2-40B4-BE49-F238E27FC236}">
              <a16:creationId xmlns:a16="http://schemas.microsoft.com/office/drawing/2014/main" id="{86EB8735-B16F-4324-B05B-A16DCE492D19}"/>
            </a:ext>
          </a:extLst>
        </xdr:cNvPr>
        <xdr:cNvCxnSpPr/>
      </xdr:nvCxnSpPr>
      <xdr:spPr>
        <a:xfrm flipV="1">
          <a:off x="11798300" y="5593143"/>
          <a:ext cx="762000" cy="25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3436</xdr:rowOff>
    </xdr:from>
    <xdr:ext cx="469744" cy="259045"/>
    <xdr:sp macro="" textlink="">
      <xdr:nvSpPr>
        <xdr:cNvPr id="165" name="n_1aveValue債務償還比率">
          <a:extLst>
            <a:ext uri="{FF2B5EF4-FFF2-40B4-BE49-F238E27FC236}">
              <a16:creationId xmlns:a16="http://schemas.microsoft.com/office/drawing/2014/main" id="{8A6BB7C5-5B3C-4EED-AA72-9CDB9E886C4F}"/>
            </a:ext>
          </a:extLst>
        </xdr:cNvPr>
        <xdr:cNvSpPr txBox="1"/>
      </xdr:nvSpPr>
      <xdr:spPr>
        <a:xfrm>
          <a:off x="13836727" y="5404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168049</xdr:rowOff>
    </xdr:from>
    <xdr:ext cx="469744" cy="259045"/>
    <xdr:sp macro="" textlink="">
      <xdr:nvSpPr>
        <xdr:cNvPr id="166" name="n_2aveValue債務償還比率">
          <a:extLst>
            <a:ext uri="{FF2B5EF4-FFF2-40B4-BE49-F238E27FC236}">
              <a16:creationId xmlns:a16="http://schemas.microsoft.com/office/drawing/2014/main" id="{2DE293F3-6E69-4693-AD65-91BAD15225D7}"/>
            </a:ext>
          </a:extLst>
        </xdr:cNvPr>
        <xdr:cNvSpPr txBox="1"/>
      </xdr:nvSpPr>
      <xdr:spPr>
        <a:xfrm>
          <a:off x="13087427" y="5397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163879</xdr:rowOff>
    </xdr:from>
    <xdr:ext cx="469744" cy="259045"/>
    <xdr:sp macro="" textlink="">
      <xdr:nvSpPr>
        <xdr:cNvPr id="167" name="n_3aveValue債務償還比率">
          <a:extLst>
            <a:ext uri="{FF2B5EF4-FFF2-40B4-BE49-F238E27FC236}">
              <a16:creationId xmlns:a16="http://schemas.microsoft.com/office/drawing/2014/main" id="{35510663-35B4-45DC-9891-B2E64AB1F519}"/>
            </a:ext>
          </a:extLst>
        </xdr:cNvPr>
        <xdr:cNvSpPr txBox="1"/>
      </xdr:nvSpPr>
      <xdr:spPr>
        <a:xfrm>
          <a:off x="12325427" y="5736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132944</xdr:rowOff>
    </xdr:from>
    <xdr:ext cx="469744" cy="259045"/>
    <xdr:sp macro="" textlink="">
      <xdr:nvSpPr>
        <xdr:cNvPr id="168" name="n_4aveValue債務償還比率">
          <a:extLst>
            <a:ext uri="{FF2B5EF4-FFF2-40B4-BE49-F238E27FC236}">
              <a16:creationId xmlns:a16="http://schemas.microsoft.com/office/drawing/2014/main" id="{E8056CFA-329B-41BA-9912-8D244EC53CE6}"/>
            </a:ext>
          </a:extLst>
        </xdr:cNvPr>
        <xdr:cNvSpPr txBox="1"/>
      </xdr:nvSpPr>
      <xdr:spPr>
        <a:xfrm>
          <a:off x="11563427" y="5876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29851</xdr:rowOff>
    </xdr:from>
    <xdr:ext cx="469744" cy="259045"/>
    <xdr:sp macro="" textlink="">
      <xdr:nvSpPr>
        <xdr:cNvPr id="169" name="n_1mainValue債務償還比率">
          <a:extLst>
            <a:ext uri="{FF2B5EF4-FFF2-40B4-BE49-F238E27FC236}">
              <a16:creationId xmlns:a16="http://schemas.microsoft.com/office/drawing/2014/main" id="{DDEEAB72-2417-4E37-88FA-156221641E88}"/>
            </a:ext>
          </a:extLst>
        </xdr:cNvPr>
        <xdr:cNvSpPr txBox="1"/>
      </xdr:nvSpPr>
      <xdr:spPr>
        <a:xfrm>
          <a:off x="13836727" y="5773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5573</xdr:rowOff>
    </xdr:from>
    <xdr:ext cx="469744" cy="259045"/>
    <xdr:sp macro="" textlink="">
      <xdr:nvSpPr>
        <xdr:cNvPr id="170" name="n_2mainValue債務償還比率">
          <a:extLst>
            <a:ext uri="{FF2B5EF4-FFF2-40B4-BE49-F238E27FC236}">
              <a16:creationId xmlns:a16="http://schemas.microsoft.com/office/drawing/2014/main" id="{C0A98EF7-9B3B-4F00-8609-C078D71C6987}"/>
            </a:ext>
          </a:extLst>
        </xdr:cNvPr>
        <xdr:cNvSpPr txBox="1"/>
      </xdr:nvSpPr>
      <xdr:spPr>
        <a:xfrm>
          <a:off x="13087427" y="5920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88345</xdr:rowOff>
    </xdr:from>
    <xdr:ext cx="469744" cy="259045"/>
    <xdr:sp macro="" textlink="">
      <xdr:nvSpPr>
        <xdr:cNvPr id="171" name="n_3mainValue債務償還比率">
          <a:extLst>
            <a:ext uri="{FF2B5EF4-FFF2-40B4-BE49-F238E27FC236}">
              <a16:creationId xmlns:a16="http://schemas.microsoft.com/office/drawing/2014/main" id="{B62A170E-965C-4D37-9BFF-6D52DB1D5D24}"/>
            </a:ext>
          </a:extLst>
        </xdr:cNvPr>
        <xdr:cNvSpPr txBox="1"/>
      </xdr:nvSpPr>
      <xdr:spPr>
        <a:xfrm>
          <a:off x="12325427" y="5317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113354</xdr:rowOff>
    </xdr:from>
    <xdr:ext cx="469744" cy="259045"/>
    <xdr:sp macro="" textlink="">
      <xdr:nvSpPr>
        <xdr:cNvPr id="172" name="n_4mainValue債務償還比率">
          <a:extLst>
            <a:ext uri="{FF2B5EF4-FFF2-40B4-BE49-F238E27FC236}">
              <a16:creationId xmlns:a16="http://schemas.microsoft.com/office/drawing/2014/main" id="{60CE8DD3-F7C2-47E5-B798-3F68AA70BCE3}"/>
            </a:ext>
          </a:extLst>
        </xdr:cNvPr>
        <xdr:cNvSpPr txBox="1"/>
      </xdr:nvSpPr>
      <xdr:spPr>
        <a:xfrm>
          <a:off x="11563427" y="5342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a:extLst>
            <a:ext uri="{FF2B5EF4-FFF2-40B4-BE49-F238E27FC236}">
              <a16:creationId xmlns:a16="http://schemas.microsoft.com/office/drawing/2014/main" id="{7436D23E-00BC-42EA-8530-272882227A4F}"/>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a:extLst>
            <a:ext uri="{FF2B5EF4-FFF2-40B4-BE49-F238E27FC236}">
              <a16:creationId xmlns:a16="http://schemas.microsoft.com/office/drawing/2014/main" id="{DEA3EEBA-7EA6-4E1D-9919-4D356F80FC18}"/>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a:extLst>
            <a:ext uri="{FF2B5EF4-FFF2-40B4-BE49-F238E27FC236}">
              <a16:creationId xmlns:a16="http://schemas.microsoft.com/office/drawing/2014/main" id="{60DB2D9B-4B26-42AB-9D8E-582C49D6E5BF}"/>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a:extLst>
            <a:ext uri="{FF2B5EF4-FFF2-40B4-BE49-F238E27FC236}">
              <a16:creationId xmlns:a16="http://schemas.microsoft.com/office/drawing/2014/main" id="{EF5878B3-092E-4487-8B45-4894D00832FE}"/>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a:extLst>
            <a:ext uri="{FF2B5EF4-FFF2-40B4-BE49-F238E27FC236}">
              <a16:creationId xmlns:a16="http://schemas.microsoft.com/office/drawing/2014/main" id="{947D4C9D-7C69-4070-AE9E-A0305C3BD57A}"/>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a:extLst>
            <a:ext uri="{FF2B5EF4-FFF2-40B4-BE49-F238E27FC236}">
              <a16:creationId xmlns:a16="http://schemas.microsoft.com/office/drawing/2014/main" id="{D7BFD0B0-3EF6-43ED-B412-D86718BB8D92}"/>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86E7F3D-3E07-4376-B1F3-A3791C89678D}"/>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337D712-3A1D-4602-B3F5-645F21B566EE}"/>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77C9E47-B52A-49EB-8030-017A8DA8E263}"/>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63CC213-0AEF-4587-8A1B-02E4772C92ED}"/>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沖縄県大宜味村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2C7E883-3B5A-4F4C-B6EB-BAEAA59368E6}"/>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53BBB48-CF9E-41AB-882C-89B5C76FCF28}"/>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E42D798-4708-4314-A885-39832A0B71CD}"/>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6FFD95D-C1AA-4C2A-BA22-A8B841CF7A52}"/>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93FABB0-EEF7-4364-A441-66BA2B20208F}"/>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99A67EF-8389-4322-83F8-FBBD0BB6CA76}"/>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2,910
2,878
63.63
5,529,306
5,065,756
314,795
2,280,929
4,841,637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3CE61995-8733-4823-AB57-8BDCF1DE812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5586EB1-013D-471A-BFCD-352739942B49}"/>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C369EF1-8819-415D-B66F-FDB7B67620B4}"/>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8B56CDD-7FB9-443C-88BE-5C1C672CC89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4030A5E-A8C3-417C-B39C-34D08D4C9245}"/>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45C7228F-A926-43FF-BF18-20179DD6B5A4}"/>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C5BB560-F2EB-4FA8-A28D-41DA17DABB3D}"/>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B949EB1-180D-41A8-B88B-15621C19C8E1}"/>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DC744EF-BC10-440E-AE42-82B23AABAADC}"/>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1043F32-06CA-4B5A-9C9E-5D1BAC1140D3}"/>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53AD58D-9ED4-4C1B-8147-D2D340863C5F}"/>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1EC1A31-A242-4DAD-9D07-26AA22624B29}"/>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646E4E3-DA9F-48A8-83BB-50CCEE4BF2FE}"/>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3E97464-0333-46F1-BD20-BD5EDEA89EFD}"/>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9EF9FE2-54D8-44A6-8C9E-EBE87242751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D8BFF9EA-7E86-4377-8D25-0653CA401092}"/>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61A3C63-B411-46E7-9B4B-A3CBEB8785F5}"/>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4A80C27-570D-4CD9-BB91-D667C7C4AB2A}"/>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7C9E0F0-04CD-44BF-94BF-D4240B2B05B9}"/>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C552D8E-1E49-4648-9513-62EA99550FE7}"/>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D90FBC3-1381-484A-8C0F-0DD6423F80EE}"/>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CE7BD426-E799-4A21-AF20-D5DA4AABDB79}"/>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B5D871B0-1E96-476F-8AA2-55D726BB8E24}"/>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93B120C-03D8-4BAA-A9BD-AA7C58A8CC37}"/>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D2FA543-3370-4992-8982-36EAC0C02B8D}"/>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86FB9F5B-7350-47C2-9276-505C74833C11}"/>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19B7DE8-10AE-443B-B92E-397BF01443AC}"/>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1205531-BEF0-4B02-918F-1C25008B20FF}"/>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A472F61-B50D-44BA-BB2D-CA7A4965E58B}"/>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6A5F102-45C7-4E85-9D23-6A60C819038A}"/>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B799D589-43E2-4193-9D14-4A1FD9B645B8}"/>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24F85A0-29A7-46C8-9442-8E91C945204E}"/>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FB9740B2-9780-4EE3-B9F2-26AB09F61875}"/>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B2C9FACD-3662-4425-85DD-093831EB488F}"/>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D15EDD4A-4CF6-4FAA-9D86-DB8EAD306C93}"/>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E439071F-BDDF-485B-9CCE-50069BB148ED}"/>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FDF661BC-48C6-4054-847D-42F8D5F435E9}"/>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715C71AE-63F9-462A-8A7E-FB63DFB49515}"/>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E3BB239D-DCF3-448C-BC9D-9E93F7B335BC}"/>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5E792A85-EF1B-4FEA-A294-28BC2568160A}"/>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90060405-79D4-4907-A528-D20EEF11A62B}"/>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D7CEE3F7-3156-45D3-B601-1D172DA843A7}"/>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E8796B1E-6999-48C3-A174-2D24E2182272}"/>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2109C699-BE25-478E-9130-50A338F9C478}"/>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C6EDFF54-B449-4180-80F7-BB32901F0E6C}"/>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E2F00371-8416-4BA2-9C5D-401B421B7D3D}"/>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79466</xdr:rowOff>
    </xdr:to>
    <xdr:cxnSp macro="">
      <xdr:nvCxnSpPr>
        <xdr:cNvPr id="58" name="直線コネクタ 57">
          <a:extLst>
            <a:ext uri="{FF2B5EF4-FFF2-40B4-BE49-F238E27FC236}">
              <a16:creationId xmlns:a16="http://schemas.microsoft.com/office/drawing/2014/main" id="{E6DEFD36-90AE-4814-8276-9277A4E8E394}"/>
            </a:ext>
          </a:extLst>
        </xdr:cNvPr>
        <xdr:cNvCxnSpPr/>
      </xdr:nvCxnSpPr>
      <xdr:spPr>
        <a:xfrm flipV="1">
          <a:off x="4634865" y="5660572"/>
          <a:ext cx="0" cy="161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83293</xdr:rowOff>
    </xdr:from>
    <xdr:ext cx="405111" cy="259045"/>
    <xdr:sp macro="" textlink="">
      <xdr:nvSpPr>
        <xdr:cNvPr id="59" name="【道路】&#10;有形固定資産減価償却率最小値テキスト">
          <a:extLst>
            <a:ext uri="{FF2B5EF4-FFF2-40B4-BE49-F238E27FC236}">
              <a16:creationId xmlns:a16="http://schemas.microsoft.com/office/drawing/2014/main" id="{25A5B731-1087-4390-83BB-7F13143594E8}"/>
            </a:ext>
          </a:extLst>
        </xdr:cNvPr>
        <xdr:cNvSpPr txBox="1"/>
      </xdr:nvSpPr>
      <xdr:spPr>
        <a:xfrm>
          <a:off x="4673600" y="7284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79466</xdr:rowOff>
    </xdr:from>
    <xdr:to>
      <xdr:col>24</xdr:col>
      <xdr:colOff>152400</xdr:colOff>
      <xdr:row>42</xdr:row>
      <xdr:rowOff>79466</xdr:rowOff>
    </xdr:to>
    <xdr:cxnSp macro="">
      <xdr:nvCxnSpPr>
        <xdr:cNvPr id="60" name="直線コネクタ 59">
          <a:extLst>
            <a:ext uri="{FF2B5EF4-FFF2-40B4-BE49-F238E27FC236}">
              <a16:creationId xmlns:a16="http://schemas.microsoft.com/office/drawing/2014/main" id="{7210280F-AAD2-46F7-B49A-05E883FF24C6}"/>
            </a:ext>
          </a:extLst>
        </xdr:cNvPr>
        <xdr:cNvCxnSpPr/>
      </xdr:nvCxnSpPr>
      <xdr:spPr>
        <a:xfrm>
          <a:off x="4546600" y="7280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C1D34FC6-7EAD-4C0D-A00C-6641FCFA64C4}"/>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BD35B7D3-EB0D-4F77-B125-143712D2D294}"/>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67508</xdr:rowOff>
    </xdr:from>
    <xdr:ext cx="405111" cy="259045"/>
    <xdr:sp macro="" textlink="">
      <xdr:nvSpPr>
        <xdr:cNvPr id="63" name="【道路】&#10;有形固定資産減価償却率平均値テキスト">
          <a:extLst>
            <a:ext uri="{FF2B5EF4-FFF2-40B4-BE49-F238E27FC236}">
              <a16:creationId xmlns:a16="http://schemas.microsoft.com/office/drawing/2014/main" id="{1F12D4D6-8D24-4FF1-83C4-D9E371022A7D}"/>
            </a:ext>
          </a:extLst>
        </xdr:cNvPr>
        <xdr:cNvSpPr txBox="1"/>
      </xdr:nvSpPr>
      <xdr:spPr>
        <a:xfrm>
          <a:off x="4673600" y="67540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89081</xdr:rowOff>
    </xdr:from>
    <xdr:to>
      <xdr:col>24</xdr:col>
      <xdr:colOff>114300</xdr:colOff>
      <xdr:row>40</xdr:row>
      <xdr:rowOff>19231</xdr:rowOff>
    </xdr:to>
    <xdr:sp macro="" textlink="">
      <xdr:nvSpPr>
        <xdr:cNvPr id="64" name="フローチャート: 判断 63">
          <a:extLst>
            <a:ext uri="{FF2B5EF4-FFF2-40B4-BE49-F238E27FC236}">
              <a16:creationId xmlns:a16="http://schemas.microsoft.com/office/drawing/2014/main" id="{4F8D71DD-AE0B-4D10-A8AB-90A1D0D4CFD7}"/>
            </a:ext>
          </a:extLst>
        </xdr:cNvPr>
        <xdr:cNvSpPr/>
      </xdr:nvSpPr>
      <xdr:spPr>
        <a:xfrm>
          <a:off x="4584700" y="677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69487</xdr:rowOff>
    </xdr:from>
    <xdr:to>
      <xdr:col>20</xdr:col>
      <xdr:colOff>38100</xdr:colOff>
      <xdr:row>39</xdr:row>
      <xdr:rowOff>171087</xdr:rowOff>
    </xdr:to>
    <xdr:sp macro="" textlink="">
      <xdr:nvSpPr>
        <xdr:cNvPr id="65" name="フローチャート: 判断 64">
          <a:extLst>
            <a:ext uri="{FF2B5EF4-FFF2-40B4-BE49-F238E27FC236}">
              <a16:creationId xmlns:a16="http://schemas.microsoft.com/office/drawing/2014/main" id="{6505A93E-C7EE-4478-AD0E-967FF2D0B552}"/>
            </a:ext>
          </a:extLst>
        </xdr:cNvPr>
        <xdr:cNvSpPr/>
      </xdr:nvSpPr>
      <xdr:spPr>
        <a:xfrm>
          <a:off x="3746500" y="6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9072</xdr:rowOff>
    </xdr:from>
    <xdr:to>
      <xdr:col>15</xdr:col>
      <xdr:colOff>101600</xdr:colOff>
      <xdr:row>39</xdr:row>
      <xdr:rowOff>110672</xdr:rowOff>
    </xdr:to>
    <xdr:sp macro="" textlink="">
      <xdr:nvSpPr>
        <xdr:cNvPr id="66" name="フローチャート: 判断 65">
          <a:extLst>
            <a:ext uri="{FF2B5EF4-FFF2-40B4-BE49-F238E27FC236}">
              <a16:creationId xmlns:a16="http://schemas.microsoft.com/office/drawing/2014/main" id="{C1FEDEED-231B-41EC-812C-6978AE3EF738}"/>
            </a:ext>
          </a:extLst>
        </xdr:cNvPr>
        <xdr:cNvSpPr/>
      </xdr:nvSpPr>
      <xdr:spPr>
        <a:xfrm>
          <a:off x="2857500" y="6695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157662</xdr:rowOff>
    </xdr:from>
    <xdr:to>
      <xdr:col>10</xdr:col>
      <xdr:colOff>165100</xdr:colOff>
      <xdr:row>39</xdr:row>
      <xdr:rowOff>87812</xdr:rowOff>
    </xdr:to>
    <xdr:sp macro="" textlink="">
      <xdr:nvSpPr>
        <xdr:cNvPr id="67" name="フローチャート: 判断 66">
          <a:extLst>
            <a:ext uri="{FF2B5EF4-FFF2-40B4-BE49-F238E27FC236}">
              <a16:creationId xmlns:a16="http://schemas.microsoft.com/office/drawing/2014/main" id="{B8CAD823-23B7-44DB-8637-67364036558C}"/>
            </a:ext>
          </a:extLst>
        </xdr:cNvPr>
        <xdr:cNvSpPr/>
      </xdr:nvSpPr>
      <xdr:spPr>
        <a:xfrm>
          <a:off x="1968500" y="66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123372</xdr:rowOff>
    </xdr:from>
    <xdr:to>
      <xdr:col>6</xdr:col>
      <xdr:colOff>38100</xdr:colOff>
      <xdr:row>39</xdr:row>
      <xdr:rowOff>53522</xdr:rowOff>
    </xdr:to>
    <xdr:sp macro="" textlink="">
      <xdr:nvSpPr>
        <xdr:cNvPr id="68" name="フローチャート: 判断 67">
          <a:extLst>
            <a:ext uri="{FF2B5EF4-FFF2-40B4-BE49-F238E27FC236}">
              <a16:creationId xmlns:a16="http://schemas.microsoft.com/office/drawing/2014/main" id="{4CD5EFC6-D8F3-4ACD-97CA-17B4AB89E9A2}"/>
            </a:ext>
          </a:extLst>
        </xdr:cNvPr>
        <xdr:cNvSpPr/>
      </xdr:nvSpPr>
      <xdr:spPr>
        <a:xfrm>
          <a:off x="1079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D56266B5-C4C4-495F-8265-682F88169D98}"/>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139C044A-8321-4DE3-B599-8DBE3F7D5CE2}"/>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FEAA8B01-BABC-47B1-AE68-579AFF8AC05E}"/>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DFC97C5D-EBDA-4175-8FBA-3514F0B2E884}"/>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94B04EE9-E2B6-40D0-8475-2B0A454A31FF}"/>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141333</xdr:rowOff>
    </xdr:from>
    <xdr:to>
      <xdr:col>24</xdr:col>
      <xdr:colOff>114300</xdr:colOff>
      <xdr:row>39</xdr:row>
      <xdr:rowOff>71483</xdr:rowOff>
    </xdr:to>
    <xdr:sp macro="" textlink="">
      <xdr:nvSpPr>
        <xdr:cNvPr id="74" name="楕円 73">
          <a:extLst>
            <a:ext uri="{FF2B5EF4-FFF2-40B4-BE49-F238E27FC236}">
              <a16:creationId xmlns:a16="http://schemas.microsoft.com/office/drawing/2014/main" id="{139DB486-0788-45AF-9B7E-7233045FDBC8}"/>
            </a:ext>
          </a:extLst>
        </xdr:cNvPr>
        <xdr:cNvSpPr/>
      </xdr:nvSpPr>
      <xdr:spPr>
        <a:xfrm>
          <a:off x="4584700" y="6656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164210</xdr:rowOff>
    </xdr:from>
    <xdr:ext cx="405111" cy="259045"/>
    <xdr:sp macro="" textlink="">
      <xdr:nvSpPr>
        <xdr:cNvPr id="75" name="【道路】&#10;有形固定資産減価償却率該当値テキスト">
          <a:extLst>
            <a:ext uri="{FF2B5EF4-FFF2-40B4-BE49-F238E27FC236}">
              <a16:creationId xmlns:a16="http://schemas.microsoft.com/office/drawing/2014/main" id="{509734AB-A6D9-4E22-8E98-2325B7369892}"/>
            </a:ext>
          </a:extLst>
        </xdr:cNvPr>
        <xdr:cNvSpPr txBox="1"/>
      </xdr:nvSpPr>
      <xdr:spPr>
        <a:xfrm>
          <a:off x="4673600" y="6507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126637</xdr:rowOff>
    </xdr:from>
    <xdr:to>
      <xdr:col>20</xdr:col>
      <xdr:colOff>38100</xdr:colOff>
      <xdr:row>39</xdr:row>
      <xdr:rowOff>56787</xdr:rowOff>
    </xdr:to>
    <xdr:sp macro="" textlink="">
      <xdr:nvSpPr>
        <xdr:cNvPr id="76" name="楕円 75">
          <a:extLst>
            <a:ext uri="{FF2B5EF4-FFF2-40B4-BE49-F238E27FC236}">
              <a16:creationId xmlns:a16="http://schemas.microsoft.com/office/drawing/2014/main" id="{1586BDCF-B5D2-4B85-9B8C-00007BDBC0E3}"/>
            </a:ext>
          </a:extLst>
        </xdr:cNvPr>
        <xdr:cNvSpPr/>
      </xdr:nvSpPr>
      <xdr:spPr>
        <a:xfrm>
          <a:off x="3746500" y="664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5987</xdr:rowOff>
    </xdr:from>
    <xdr:to>
      <xdr:col>24</xdr:col>
      <xdr:colOff>63500</xdr:colOff>
      <xdr:row>39</xdr:row>
      <xdr:rowOff>20683</xdr:rowOff>
    </xdr:to>
    <xdr:cxnSp macro="">
      <xdr:nvCxnSpPr>
        <xdr:cNvPr id="77" name="直線コネクタ 76">
          <a:extLst>
            <a:ext uri="{FF2B5EF4-FFF2-40B4-BE49-F238E27FC236}">
              <a16:creationId xmlns:a16="http://schemas.microsoft.com/office/drawing/2014/main" id="{B4E05E27-F9DB-4024-A42B-61313C77A142}"/>
            </a:ext>
          </a:extLst>
        </xdr:cNvPr>
        <xdr:cNvCxnSpPr/>
      </xdr:nvCxnSpPr>
      <xdr:spPr>
        <a:xfrm>
          <a:off x="3797300" y="6692537"/>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95613</xdr:rowOff>
    </xdr:from>
    <xdr:to>
      <xdr:col>15</xdr:col>
      <xdr:colOff>101600</xdr:colOff>
      <xdr:row>39</xdr:row>
      <xdr:rowOff>25763</xdr:rowOff>
    </xdr:to>
    <xdr:sp macro="" textlink="">
      <xdr:nvSpPr>
        <xdr:cNvPr id="78" name="楕円 77">
          <a:extLst>
            <a:ext uri="{FF2B5EF4-FFF2-40B4-BE49-F238E27FC236}">
              <a16:creationId xmlns:a16="http://schemas.microsoft.com/office/drawing/2014/main" id="{646969A5-41C4-4446-A798-32134765F498}"/>
            </a:ext>
          </a:extLst>
        </xdr:cNvPr>
        <xdr:cNvSpPr/>
      </xdr:nvSpPr>
      <xdr:spPr>
        <a:xfrm>
          <a:off x="2857500" y="661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146413</xdr:rowOff>
    </xdr:from>
    <xdr:to>
      <xdr:col>19</xdr:col>
      <xdr:colOff>177800</xdr:colOff>
      <xdr:row>39</xdr:row>
      <xdr:rowOff>5987</xdr:rowOff>
    </xdr:to>
    <xdr:cxnSp macro="">
      <xdr:nvCxnSpPr>
        <xdr:cNvPr id="79" name="直線コネクタ 78">
          <a:extLst>
            <a:ext uri="{FF2B5EF4-FFF2-40B4-BE49-F238E27FC236}">
              <a16:creationId xmlns:a16="http://schemas.microsoft.com/office/drawing/2014/main" id="{AA126278-2C34-4137-A058-32CC47EAB64E}"/>
            </a:ext>
          </a:extLst>
        </xdr:cNvPr>
        <xdr:cNvCxnSpPr/>
      </xdr:nvCxnSpPr>
      <xdr:spPr>
        <a:xfrm>
          <a:off x="2908300" y="666151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71120</xdr:rowOff>
    </xdr:from>
    <xdr:to>
      <xdr:col>10</xdr:col>
      <xdr:colOff>165100</xdr:colOff>
      <xdr:row>39</xdr:row>
      <xdr:rowOff>1270</xdr:rowOff>
    </xdr:to>
    <xdr:sp macro="" textlink="">
      <xdr:nvSpPr>
        <xdr:cNvPr id="80" name="楕円 79">
          <a:extLst>
            <a:ext uri="{FF2B5EF4-FFF2-40B4-BE49-F238E27FC236}">
              <a16:creationId xmlns:a16="http://schemas.microsoft.com/office/drawing/2014/main" id="{3BC2DC8C-685E-41C7-88F0-AA6B5DA90F90}"/>
            </a:ext>
          </a:extLst>
        </xdr:cNvPr>
        <xdr:cNvSpPr/>
      </xdr:nvSpPr>
      <xdr:spPr>
        <a:xfrm>
          <a:off x="1968500" y="658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121920</xdr:rowOff>
    </xdr:from>
    <xdr:to>
      <xdr:col>15</xdr:col>
      <xdr:colOff>50800</xdr:colOff>
      <xdr:row>38</xdr:row>
      <xdr:rowOff>146413</xdr:rowOff>
    </xdr:to>
    <xdr:cxnSp macro="">
      <xdr:nvCxnSpPr>
        <xdr:cNvPr id="81" name="直線コネクタ 80">
          <a:extLst>
            <a:ext uri="{FF2B5EF4-FFF2-40B4-BE49-F238E27FC236}">
              <a16:creationId xmlns:a16="http://schemas.microsoft.com/office/drawing/2014/main" id="{A320EA37-4EE2-4A58-92B2-C0C230B429AB}"/>
            </a:ext>
          </a:extLst>
        </xdr:cNvPr>
        <xdr:cNvCxnSpPr/>
      </xdr:nvCxnSpPr>
      <xdr:spPr>
        <a:xfrm>
          <a:off x="2019300" y="6637020"/>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59690</xdr:rowOff>
    </xdr:from>
    <xdr:to>
      <xdr:col>6</xdr:col>
      <xdr:colOff>38100</xdr:colOff>
      <xdr:row>38</xdr:row>
      <xdr:rowOff>161290</xdr:rowOff>
    </xdr:to>
    <xdr:sp macro="" textlink="">
      <xdr:nvSpPr>
        <xdr:cNvPr id="82" name="楕円 81">
          <a:extLst>
            <a:ext uri="{FF2B5EF4-FFF2-40B4-BE49-F238E27FC236}">
              <a16:creationId xmlns:a16="http://schemas.microsoft.com/office/drawing/2014/main" id="{A7D620AC-1F36-49D3-9CE3-665B109B5773}"/>
            </a:ext>
          </a:extLst>
        </xdr:cNvPr>
        <xdr:cNvSpPr/>
      </xdr:nvSpPr>
      <xdr:spPr>
        <a:xfrm>
          <a:off x="1079500" y="657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110490</xdr:rowOff>
    </xdr:from>
    <xdr:to>
      <xdr:col>10</xdr:col>
      <xdr:colOff>114300</xdr:colOff>
      <xdr:row>38</xdr:row>
      <xdr:rowOff>121920</xdr:rowOff>
    </xdr:to>
    <xdr:cxnSp macro="">
      <xdr:nvCxnSpPr>
        <xdr:cNvPr id="83" name="直線コネクタ 82">
          <a:extLst>
            <a:ext uri="{FF2B5EF4-FFF2-40B4-BE49-F238E27FC236}">
              <a16:creationId xmlns:a16="http://schemas.microsoft.com/office/drawing/2014/main" id="{444EDC06-B2C0-4FEB-A534-2673CE0D7D94}"/>
            </a:ext>
          </a:extLst>
        </xdr:cNvPr>
        <xdr:cNvCxnSpPr/>
      </xdr:nvCxnSpPr>
      <xdr:spPr>
        <a:xfrm>
          <a:off x="1130300" y="662559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162214</xdr:rowOff>
    </xdr:from>
    <xdr:ext cx="405111" cy="259045"/>
    <xdr:sp macro="" textlink="">
      <xdr:nvSpPr>
        <xdr:cNvPr id="84" name="n_1aveValue【道路】&#10;有形固定資産減価償却率">
          <a:extLst>
            <a:ext uri="{FF2B5EF4-FFF2-40B4-BE49-F238E27FC236}">
              <a16:creationId xmlns:a16="http://schemas.microsoft.com/office/drawing/2014/main" id="{331AAD7D-C91D-4993-B6F8-DDEBBA99A6F3}"/>
            </a:ext>
          </a:extLst>
        </xdr:cNvPr>
        <xdr:cNvSpPr txBox="1"/>
      </xdr:nvSpPr>
      <xdr:spPr>
        <a:xfrm>
          <a:off x="3582044" y="6848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101799</xdr:rowOff>
    </xdr:from>
    <xdr:ext cx="405111" cy="259045"/>
    <xdr:sp macro="" textlink="">
      <xdr:nvSpPr>
        <xdr:cNvPr id="85" name="n_2aveValue【道路】&#10;有形固定資産減価償却率">
          <a:extLst>
            <a:ext uri="{FF2B5EF4-FFF2-40B4-BE49-F238E27FC236}">
              <a16:creationId xmlns:a16="http://schemas.microsoft.com/office/drawing/2014/main" id="{90AB1809-4515-47A6-B566-0D20B5D55838}"/>
            </a:ext>
          </a:extLst>
        </xdr:cNvPr>
        <xdr:cNvSpPr txBox="1"/>
      </xdr:nvSpPr>
      <xdr:spPr>
        <a:xfrm>
          <a:off x="2705744" y="6788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78939</xdr:rowOff>
    </xdr:from>
    <xdr:ext cx="405111" cy="259045"/>
    <xdr:sp macro="" textlink="">
      <xdr:nvSpPr>
        <xdr:cNvPr id="86" name="n_3aveValue【道路】&#10;有形固定資産減価償却率">
          <a:extLst>
            <a:ext uri="{FF2B5EF4-FFF2-40B4-BE49-F238E27FC236}">
              <a16:creationId xmlns:a16="http://schemas.microsoft.com/office/drawing/2014/main" id="{6EF83252-6045-4A79-8D19-CC6A33C35BF7}"/>
            </a:ext>
          </a:extLst>
        </xdr:cNvPr>
        <xdr:cNvSpPr txBox="1"/>
      </xdr:nvSpPr>
      <xdr:spPr>
        <a:xfrm>
          <a:off x="1816744" y="6765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44649</xdr:rowOff>
    </xdr:from>
    <xdr:ext cx="405111" cy="259045"/>
    <xdr:sp macro="" textlink="">
      <xdr:nvSpPr>
        <xdr:cNvPr id="87" name="n_4aveValue【道路】&#10;有形固定資産減価償却率">
          <a:extLst>
            <a:ext uri="{FF2B5EF4-FFF2-40B4-BE49-F238E27FC236}">
              <a16:creationId xmlns:a16="http://schemas.microsoft.com/office/drawing/2014/main" id="{34B11BE2-EA1C-40A8-84E8-DF1724496CF9}"/>
            </a:ext>
          </a:extLst>
        </xdr:cNvPr>
        <xdr:cNvSpPr txBox="1"/>
      </xdr:nvSpPr>
      <xdr:spPr>
        <a:xfrm>
          <a:off x="927744" y="673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73314</xdr:rowOff>
    </xdr:from>
    <xdr:ext cx="405111" cy="259045"/>
    <xdr:sp macro="" textlink="">
      <xdr:nvSpPr>
        <xdr:cNvPr id="88" name="n_1mainValue【道路】&#10;有形固定資産減価償却率">
          <a:extLst>
            <a:ext uri="{FF2B5EF4-FFF2-40B4-BE49-F238E27FC236}">
              <a16:creationId xmlns:a16="http://schemas.microsoft.com/office/drawing/2014/main" id="{BAD3CE29-4017-436B-B349-EF6D4002CF58}"/>
            </a:ext>
          </a:extLst>
        </xdr:cNvPr>
        <xdr:cNvSpPr txBox="1"/>
      </xdr:nvSpPr>
      <xdr:spPr>
        <a:xfrm>
          <a:off x="3582044" y="6416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42290</xdr:rowOff>
    </xdr:from>
    <xdr:ext cx="405111" cy="259045"/>
    <xdr:sp macro="" textlink="">
      <xdr:nvSpPr>
        <xdr:cNvPr id="89" name="n_2mainValue【道路】&#10;有形固定資産減価償却率">
          <a:extLst>
            <a:ext uri="{FF2B5EF4-FFF2-40B4-BE49-F238E27FC236}">
              <a16:creationId xmlns:a16="http://schemas.microsoft.com/office/drawing/2014/main" id="{E9D95573-FC42-49CB-80A3-FA2C018DC484}"/>
            </a:ext>
          </a:extLst>
        </xdr:cNvPr>
        <xdr:cNvSpPr txBox="1"/>
      </xdr:nvSpPr>
      <xdr:spPr>
        <a:xfrm>
          <a:off x="2705744" y="638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17797</xdr:rowOff>
    </xdr:from>
    <xdr:ext cx="405111" cy="259045"/>
    <xdr:sp macro="" textlink="">
      <xdr:nvSpPr>
        <xdr:cNvPr id="90" name="n_3mainValue【道路】&#10;有形固定資産減価償却率">
          <a:extLst>
            <a:ext uri="{FF2B5EF4-FFF2-40B4-BE49-F238E27FC236}">
              <a16:creationId xmlns:a16="http://schemas.microsoft.com/office/drawing/2014/main" id="{77E20E04-13DE-426C-9281-3FC90AC19B70}"/>
            </a:ext>
          </a:extLst>
        </xdr:cNvPr>
        <xdr:cNvSpPr txBox="1"/>
      </xdr:nvSpPr>
      <xdr:spPr>
        <a:xfrm>
          <a:off x="1816744" y="636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6367</xdr:rowOff>
    </xdr:from>
    <xdr:ext cx="405111" cy="259045"/>
    <xdr:sp macro="" textlink="">
      <xdr:nvSpPr>
        <xdr:cNvPr id="91" name="n_4mainValue【道路】&#10;有形固定資産減価償却率">
          <a:extLst>
            <a:ext uri="{FF2B5EF4-FFF2-40B4-BE49-F238E27FC236}">
              <a16:creationId xmlns:a16="http://schemas.microsoft.com/office/drawing/2014/main" id="{C467BD20-218E-4B9F-BCA0-E541AA8A3DFE}"/>
            </a:ext>
          </a:extLst>
        </xdr:cNvPr>
        <xdr:cNvSpPr txBox="1"/>
      </xdr:nvSpPr>
      <xdr:spPr>
        <a:xfrm>
          <a:off x="927744" y="635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178DBDD4-E2F9-4BA1-96BD-7C2A8B0A17F9}"/>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13B17502-95EF-4B12-8151-B32A6EF4EE11}"/>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2F34AF6C-A370-461C-8075-AD562291EE45}"/>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1A4978E2-11DE-4674-AC06-87C8CA0701A5}"/>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CB559972-3DC4-4D01-8627-2964C9454612}"/>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6E38889D-674A-4A6A-909E-2BA0A0489B78}"/>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143ED498-0189-490B-8B16-D4CB201A6D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8D89B321-93EA-48D3-B762-E2AACFE26B8B}"/>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EB1F6D5C-2BEC-4979-84FE-BF6A158B593E}"/>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D7817F75-F1AF-4A15-AAF0-82326E4475F7}"/>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82992D9C-3615-47D9-B82A-4E858C995A74}"/>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70EA60BB-15BD-4278-AA1A-93DEA7AC901F}"/>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F3B5C626-BB3E-4264-BB09-2DE22D407CB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5" name="テキスト ボックス 104">
          <a:extLst>
            <a:ext uri="{FF2B5EF4-FFF2-40B4-BE49-F238E27FC236}">
              <a16:creationId xmlns:a16="http://schemas.microsoft.com/office/drawing/2014/main" id="{21469062-709F-4D40-B54C-283A183B4F5F}"/>
            </a:ext>
          </a:extLst>
        </xdr:cNvPr>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160F3C18-CEE3-4EFC-8DFE-566CA2193E15}"/>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7" name="テキスト ボックス 106">
          <a:extLst>
            <a:ext uri="{FF2B5EF4-FFF2-40B4-BE49-F238E27FC236}">
              <a16:creationId xmlns:a16="http://schemas.microsoft.com/office/drawing/2014/main" id="{A920C8C7-E3F9-4872-9632-986818F0B962}"/>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580ECB5B-1A79-4912-9168-887188E7372B}"/>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9" name="テキスト ボックス 108">
          <a:extLst>
            <a:ext uri="{FF2B5EF4-FFF2-40B4-BE49-F238E27FC236}">
              <a16:creationId xmlns:a16="http://schemas.microsoft.com/office/drawing/2014/main" id="{DBFBDD4F-B6A2-458E-88A5-25873F2CD7D6}"/>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B92F20C2-C3DF-46AC-9DCA-D0EFFCF4FAD1}"/>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1" name="テキスト ボックス 110">
          <a:extLst>
            <a:ext uri="{FF2B5EF4-FFF2-40B4-BE49-F238E27FC236}">
              <a16:creationId xmlns:a16="http://schemas.microsoft.com/office/drawing/2014/main" id="{9EC03219-2E8C-4F62-964B-D692482C94FB}"/>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6AA7B294-C5D2-4B2D-AC91-F2AE67D219F8}"/>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5736</xdr:rowOff>
    </xdr:from>
    <xdr:to>
      <xdr:col>54</xdr:col>
      <xdr:colOff>189865</xdr:colOff>
      <xdr:row>41</xdr:row>
      <xdr:rowOff>108479</xdr:rowOff>
    </xdr:to>
    <xdr:cxnSp macro="">
      <xdr:nvCxnSpPr>
        <xdr:cNvPr id="113" name="直線コネクタ 112">
          <a:extLst>
            <a:ext uri="{FF2B5EF4-FFF2-40B4-BE49-F238E27FC236}">
              <a16:creationId xmlns:a16="http://schemas.microsoft.com/office/drawing/2014/main" id="{E4F46DF7-03DB-4C7A-8E6A-B48B7E1DB231}"/>
            </a:ext>
          </a:extLst>
        </xdr:cNvPr>
        <xdr:cNvCxnSpPr/>
      </xdr:nvCxnSpPr>
      <xdr:spPr>
        <a:xfrm flipV="1">
          <a:off x="10476865" y="5835036"/>
          <a:ext cx="0" cy="1302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112306</xdr:rowOff>
    </xdr:from>
    <xdr:ext cx="534377" cy="259045"/>
    <xdr:sp macro="" textlink="">
      <xdr:nvSpPr>
        <xdr:cNvPr id="114" name="【道路】&#10;一人当たり延長最小値テキスト">
          <a:extLst>
            <a:ext uri="{FF2B5EF4-FFF2-40B4-BE49-F238E27FC236}">
              <a16:creationId xmlns:a16="http://schemas.microsoft.com/office/drawing/2014/main" id="{38814D9A-64BF-41CC-87DA-A87940A1BD16}"/>
            </a:ext>
          </a:extLst>
        </xdr:cNvPr>
        <xdr:cNvSpPr txBox="1"/>
      </xdr:nvSpPr>
      <xdr:spPr>
        <a:xfrm>
          <a:off x="10515600" y="7141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108479</xdr:rowOff>
    </xdr:from>
    <xdr:to>
      <xdr:col>55</xdr:col>
      <xdr:colOff>88900</xdr:colOff>
      <xdr:row>41</xdr:row>
      <xdr:rowOff>108479</xdr:rowOff>
    </xdr:to>
    <xdr:cxnSp macro="">
      <xdr:nvCxnSpPr>
        <xdr:cNvPr id="115" name="直線コネクタ 114">
          <a:extLst>
            <a:ext uri="{FF2B5EF4-FFF2-40B4-BE49-F238E27FC236}">
              <a16:creationId xmlns:a16="http://schemas.microsoft.com/office/drawing/2014/main" id="{DE9F3FD6-19A0-4001-A434-BE4A69E95D1E}"/>
            </a:ext>
          </a:extLst>
        </xdr:cNvPr>
        <xdr:cNvCxnSpPr/>
      </xdr:nvCxnSpPr>
      <xdr:spPr>
        <a:xfrm>
          <a:off x="10388600" y="7137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123863</xdr:rowOff>
    </xdr:from>
    <xdr:ext cx="599010" cy="259045"/>
    <xdr:sp macro="" textlink="">
      <xdr:nvSpPr>
        <xdr:cNvPr id="116" name="【道路】&#10;一人当たり延長最大値テキスト">
          <a:extLst>
            <a:ext uri="{FF2B5EF4-FFF2-40B4-BE49-F238E27FC236}">
              <a16:creationId xmlns:a16="http://schemas.microsoft.com/office/drawing/2014/main" id="{AB91502F-B8B4-4CF2-A677-3F2ED93F8D94}"/>
            </a:ext>
          </a:extLst>
        </xdr:cNvPr>
        <xdr:cNvSpPr txBox="1"/>
      </xdr:nvSpPr>
      <xdr:spPr>
        <a:xfrm>
          <a:off x="10515600" y="5610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580.824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5736</xdr:rowOff>
    </xdr:from>
    <xdr:to>
      <xdr:col>55</xdr:col>
      <xdr:colOff>88900</xdr:colOff>
      <xdr:row>34</xdr:row>
      <xdr:rowOff>5736</xdr:rowOff>
    </xdr:to>
    <xdr:cxnSp macro="">
      <xdr:nvCxnSpPr>
        <xdr:cNvPr id="117" name="直線コネクタ 116">
          <a:extLst>
            <a:ext uri="{FF2B5EF4-FFF2-40B4-BE49-F238E27FC236}">
              <a16:creationId xmlns:a16="http://schemas.microsoft.com/office/drawing/2014/main" id="{6A9BACB3-A371-408B-8827-46D4B37C899F}"/>
            </a:ext>
          </a:extLst>
        </xdr:cNvPr>
        <xdr:cNvCxnSpPr/>
      </xdr:nvCxnSpPr>
      <xdr:spPr>
        <a:xfrm>
          <a:off x="10388600" y="5835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89964</xdr:rowOff>
    </xdr:from>
    <xdr:ext cx="534377" cy="259045"/>
    <xdr:sp macro="" textlink="">
      <xdr:nvSpPr>
        <xdr:cNvPr id="118" name="【道路】&#10;一人当たり延長平均値テキスト">
          <a:extLst>
            <a:ext uri="{FF2B5EF4-FFF2-40B4-BE49-F238E27FC236}">
              <a16:creationId xmlns:a16="http://schemas.microsoft.com/office/drawing/2014/main" id="{3AE88FB5-1875-4E73-8505-1586657A9927}"/>
            </a:ext>
          </a:extLst>
        </xdr:cNvPr>
        <xdr:cNvSpPr txBox="1"/>
      </xdr:nvSpPr>
      <xdr:spPr>
        <a:xfrm>
          <a:off x="10515600" y="67765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67087</xdr:rowOff>
    </xdr:from>
    <xdr:to>
      <xdr:col>55</xdr:col>
      <xdr:colOff>50800</xdr:colOff>
      <xdr:row>40</xdr:row>
      <xdr:rowOff>168687</xdr:rowOff>
    </xdr:to>
    <xdr:sp macro="" textlink="">
      <xdr:nvSpPr>
        <xdr:cNvPr id="119" name="フローチャート: 判断 118">
          <a:extLst>
            <a:ext uri="{FF2B5EF4-FFF2-40B4-BE49-F238E27FC236}">
              <a16:creationId xmlns:a16="http://schemas.microsoft.com/office/drawing/2014/main" id="{5693FAF1-9CDC-452A-A4F7-ADF6DA1CDE7F}"/>
            </a:ext>
          </a:extLst>
        </xdr:cNvPr>
        <xdr:cNvSpPr/>
      </xdr:nvSpPr>
      <xdr:spPr>
        <a:xfrm>
          <a:off x="10426700" y="692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53397</xdr:rowOff>
    </xdr:from>
    <xdr:to>
      <xdr:col>50</xdr:col>
      <xdr:colOff>165100</xdr:colOff>
      <xdr:row>40</xdr:row>
      <xdr:rowOff>154997</xdr:rowOff>
    </xdr:to>
    <xdr:sp macro="" textlink="">
      <xdr:nvSpPr>
        <xdr:cNvPr id="120" name="フローチャート: 判断 119">
          <a:extLst>
            <a:ext uri="{FF2B5EF4-FFF2-40B4-BE49-F238E27FC236}">
              <a16:creationId xmlns:a16="http://schemas.microsoft.com/office/drawing/2014/main" id="{30733D1E-8879-4B28-A614-B66DA5A3A427}"/>
            </a:ext>
          </a:extLst>
        </xdr:cNvPr>
        <xdr:cNvSpPr/>
      </xdr:nvSpPr>
      <xdr:spPr>
        <a:xfrm>
          <a:off x="9588500" y="691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42463</xdr:rowOff>
    </xdr:from>
    <xdr:to>
      <xdr:col>46</xdr:col>
      <xdr:colOff>38100</xdr:colOff>
      <xdr:row>40</xdr:row>
      <xdr:rowOff>144063</xdr:rowOff>
    </xdr:to>
    <xdr:sp macro="" textlink="">
      <xdr:nvSpPr>
        <xdr:cNvPr id="121" name="フローチャート: 判断 120">
          <a:extLst>
            <a:ext uri="{FF2B5EF4-FFF2-40B4-BE49-F238E27FC236}">
              <a16:creationId xmlns:a16="http://schemas.microsoft.com/office/drawing/2014/main" id="{12B02DCA-9017-4569-A820-1F664172E5C1}"/>
            </a:ext>
          </a:extLst>
        </xdr:cNvPr>
        <xdr:cNvSpPr/>
      </xdr:nvSpPr>
      <xdr:spPr>
        <a:xfrm>
          <a:off x="8699500" y="6900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50605</xdr:rowOff>
    </xdr:from>
    <xdr:to>
      <xdr:col>41</xdr:col>
      <xdr:colOff>101600</xdr:colOff>
      <xdr:row>40</xdr:row>
      <xdr:rowOff>152205</xdr:rowOff>
    </xdr:to>
    <xdr:sp macro="" textlink="">
      <xdr:nvSpPr>
        <xdr:cNvPr id="122" name="フローチャート: 判断 121">
          <a:extLst>
            <a:ext uri="{FF2B5EF4-FFF2-40B4-BE49-F238E27FC236}">
              <a16:creationId xmlns:a16="http://schemas.microsoft.com/office/drawing/2014/main" id="{7C53C5F5-6EE8-449B-A0BD-03AD061A9050}"/>
            </a:ext>
          </a:extLst>
        </xdr:cNvPr>
        <xdr:cNvSpPr/>
      </xdr:nvSpPr>
      <xdr:spPr>
        <a:xfrm>
          <a:off x="7810500" y="6908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53607</xdr:rowOff>
    </xdr:from>
    <xdr:to>
      <xdr:col>36</xdr:col>
      <xdr:colOff>165100</xdr:colOff>
      <xdr:row>40</xdr:row>
      <xdr:rowOff>155207</xdr:rowOff>
    </xdr:to>
    <xdr:sp macro="" textlink="">
      <xdr:nvSpPr>
        <xdr:cNvPr id="123" name="フローチャート: 判断 122">
          <a:extLst>
            <a:ext uri="{FF2B5EF4-FFF2-40B4-BE49-F238E27FC236}">
              <a16:creationId xmlns:a16="http://schemas.microsoft.com/office/drawing/2014/main" id="{14FC5EC8-54F3-4AD9-865F-2070638E2586}"/>
            </a:ext>
          </a:extLst>
        </xdr:cNvPr>
        <xdr:cNvSpPr/>
      </xdr:nvSpPr>
      <xdr:spPr>
        <a:xfrm>
          <a:off x="6921500" y="6911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8AB09B7E-9193-4868-93FC-8433BF437C18}"/>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6F6587B4-44B3-406D-94E5-C9CC0459C53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B87ABE76-A833-410E-966D-A025643B9DD6}"/>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682058E0-E441-4F13-BA83-C32FC3346C0A}"/>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B351A0C4-FB22-4BFF-8D7C-ED4622113E1B}"/>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138292</xdr:rowOff>
    </xdr:from>
    <xdr:to>
      <xdr:col>55</xdr:col>
      <xdr:colOff>50800</xdr:colOff>
      <xdr:row>41</xdr:row>
      <xdr:rowOff>68442</xdr:rowOff>
    </xdr:to>
    <xdr:sp macro="" textlink="">
      <xdr:nvSpPr>
        <xdr:cNvPr id="129" name="楕円 128">
          <a:extLst>
            <a:ext uri="{FF2B5EF4-FFF2-40B4-BE49-F238E27FC236}">
              <a16:creationId xmlns:a16="http://schemas.microsoft.com/office/drawing/2014/main" id="{F996A889-67B7-45F0-BAFE-6B0FBB04BFC6}"/>
            </a:ext>
          </a:extLst>
        </xdr:cNvPr>
        <xdr:cNvSpPr/>
      </xdr:nvSpPr>
      <xdr:spPr>
        <a:xfrm>
          <a:off x="10426700" y="6996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53219</xdr:rowOff>
    </xdr:from>
    <xdr:ext cx="534377" cy="259045"/>
    <xdr:sp macro="" textlink="">
      <xdr:nvSpPr>
        <xdr:cNvPr id="130" name="【道路】&#10;一人当たり延長該当値テキスト">
          <a:extLst>
            <a:ext uri="{FF2B5EF4-FFF2-40B4-BE49-F238E27FC236}">
              <a16:creationId xmlns:a16="http://schemas.microsoft.com/office/drawing/2014/main" id="{C82DAF0E-B551-45FB-BBC2-9689F29421A4}"/>
            </a:ext>
          </a:extLst>
        </xdr:cNvPr>
        <xdr:cNvSpPr txBox="1"/>
      </xdr:nvSpPr>
      <xdr:spPr>
        <a:xfrm>
          <a:off x="10515600" y="6911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141275</xdr:rowOff>
    </xdr:from>
    <xdr:to>
      <xdr:col>50</xdr:col>
      <xdr:colOff>165100</xdr:colOff>
      <xdr:row>41</xdr:row>
      <xdr:rowOff>71425</xdr:rowOff>
    </xdr:to>
    <xdr:sp macro="" textlink="">
      <xdr:nvSpPr>
        <xdr:cNvPr id="131" name="楕円 130">
          <a:extLst>
            <a:ext uri="{FF2B5EF4-FFF2-40B4-BE49-F238E27FC236}">
              <a16:creationId xmlns:a16="http://schemas.microsoft.com/office/drawing/2014/main" id="{71EFAB6D-CCF9-47EE-A9A9-C9623F6D5700}"/>
            </a:ext>
          </a:extLst>
        </xdr:cNvPr>
        <xdr:cNvSpPr/>
      </xdr:nvSpPr>
      <xdr:spPr>
        <a:xfrm>
          <a:off x="9588500" y="699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17642</xdr:rowOff>
    </xdr:from>
    <xdr:to>
      <xdr:col>55</xdr:col>
      <xdr:colOff>0</xdr:colOff>
      <xdr:row>41</xdr:row>
      <xdr:rowOff>20625</xdr:rowOff>
    </xdr:to>
    <xdr:cxnSp macro="">
      <xdr:nvCxnSpPr>
        <xdr:cNvPr id="132" name="直線コネクタ 131">
          <a:extLst>
            <a:ext uri="{FF2B5EF4-FFF2-40B4-BE49-F238E27FC236}">
              <a16:creationId xmlns:a16="http://schemas.microsoft.com/office/drawing/2014/main" id="{2829AD68-E2B5-4C1F-9117-06F3D3637697}"/>
            </a:ext>
          </a:extLst>
        </xdr:cNvPr>
        <xdr:cNvCxnSpPr/>
      </xdr:nvCxnSpPr>
      <xdr:spPr>
        <a:xfrm flipV="1">
          <a:off x="9639300" y="7047092"/>
          <a:ext cx="838200" cy="2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143385</xdr:rowOff>
    </xdr:from>
    <xdr:to>
      <xdr:col>46</xdr:col>
      <xdr:colOff>38100</xdr:colOff>
      <xdr:row>41</xdr:row>
      <xdr:rowOff>73535</xdr:rowOff>
    </xdr:to>
    <xdr:sp macro="" textlink="">
      <xdr:nvSpPr>
        <xdr:cNvPr id="133" name="楕円 132">
          <a:extLst>
            <a:ext uri="{FF2B5EF4-FFF2-40B4-BE49-F238E27FC236}">
              <a16:creationId xmlns:a16="http://schemas.microsoft.com/office/drawing/2014/main" id="{753380DD-C9CF-433A-A1C7-D2CC14C97B84}"/>
            </a:ext>
          </a:extLst>
        </xdr:cNvPr>
        <xdr:cNvSpPr/>
      </xdr:nvSpPr>
      <xdr:spPr>
        <a:xfrm>
          <a:off x="8699500" y="7001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20625</xdr:rowOff>
    </xdr:from>
    <xdr:to>
      <xdr:col>50</xdr:col>
      <xdr:colOff>114300</xdr:colOff>
      <xdr:row>41</xdr:row>
      <xdr:rowOff>22735</xdr:rowOff>
    </xdr:to>
    <xdr:cxnSp macro="">
      <xdr:nvCxnSpPr>
        <xdr:cNvPr id="134" name="直線コネクタ 133">
          <a:extLst>
            <a:ext uri="{FF2B5EF4-FFF2-40B4-BE49-F238E27FC236}">
              <a16:creationId xmlns:a16="http://schemas.microsoft.com/office/drawing/2014/main" id="{E0D3397B-9F6F-45E6-A4F2-2749E555AB73}"/>
            </a:ext>
          </a:extLst>
        </xdr:cNvPr>
        <xdr:cNvCxnSpPr/>
      </xdr:nvCxnSpPr>
      <xdr:spPr>
        <a:xfrm flipV="1">
          <a:off x="8750300" y="7050075"/>
          <a:ext cx="889000" cy="2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143568</xdr:rowOff>
    </xdr:from>
    <xdr:to>
      <xdr:col>41</xdr:col>
      <xdr:colOff>101600</xdr:colOff>
      <xdr:row>41</xdr:row>
      <xdr:rowOff>73718</xdr:rowOff>
    </xdr:to>
    <xdr:sp macro="" textlink="">
      <xdr:nvSpPr>
        <xdr:cNvPr id="135" name="楕円 134">
          <a:extLst>
            <a:ext uri="{FF2B5EF4-FFF2-40B4-BE49-F238E27FC236}">
              <a16:creationId xmlns:a16="http://schemas.microsoft.com/office/drawing/2014/main" id="{3200028C-8651-46A3-90B9-672976FF7BD9}"/>
            </a:ext>
          </a:extLst>
        </xdr:cNvPr>
        <xdr:cNvSpPr/>
      </xdr:nvSpPr>
      <xdr:spPr>
        <a:xfrm>
          <a:off x="7810500" y="7001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22735</xdr:rowOff>
    </xdr:from>
    <xdr:to>
      <xdr:col>45</xdr:col>
      <xdr:colOff>177800</xdr:colOff>
      <xdr:row>41</xdr:row>
      <xdr:rowOff>22918</xdr:rowOff>
    </xdr:to>
    <xdr:cxnSp macro="">
      <xdr:nvCxnSpPr>
        <xdr:cNvPr id="136" name="直線コネクタ 135">
          <a:extLst>
            <a:ext uri="{FF2B5EF4-FFF2-40B4-BE49-F238E27FC236}">
              <a16:creationId xmlns:a16="http://schemas.microsoft.com/office/drawing/2014/main" id="{DA1F6D91-1506-418B-9092-D6EF2D3B27D9}"/>
            </a:ext>
          </a:extLst>
        </xdr:cNvPr>
        <xdr:cNvCxnSpPr/>
      </xdr:nvCxnSpPr>
      <xdr:spPr>
        <a:xfrm flipV="1">
          <a:off x="7861300" y="7052185"/>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145447</xdr:rowOff>
    </xdr:from>
    <xdr:to>
      <xdr:col>36</xdr:col>
      <xdr:colOff>165100</xdr:colOff>
      <xdr:row>41</xdr:row>
      <xdr:rowOff>75597</xdr:rowOff>
    </xdr:to>
    <xdr:sp macro="" textlink="">
      <xdr:nvSpPr>
        <xdr:cNvPr id="137" name="楕円 136">
          <a:extLst>
            <a:ext uri="{FF2B5EF4-FFF2-40B4-BE49-F238E27FC236}">
              <a16:creationId xmlns:a16="http://schemas.microsoft.com/office/drawing/2014/main" id="{BFBE2E1D-F092-4A04-B9C3-DE0A0E4A2492}"/>
            </a:ext>
          </a:extLst>
        </xdr:cNvPr>
        <xdr:cNvSpPr/>
      </xdr:nvSpPr>
      <xdr:spPr>
        <a:xfrm>
          <a:off x="6921500" y="7003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22918</xdr:rowOff>
    </xdr:from>
    <xdr:to>
      <xdr:col>41</xdr:col>
      <xdr:colOff>50800</xdr:colOff>
      <xdr:row>41</xdr:row>
      <xdr:rowOff>24797</xdr:rowOff>
    </xdr:to>
    <xdr:cxnSp macro="">
      <xdr:nvCxnSpPr>
        <xdr:cNvPr id="138" name="直線コネクタ 137">
          <a:extLst>
            <a:ext uri="{FF2B5EF4-FFF2-40B4-BE49-F238E27FC236}">
              <a16:creationId xmlns:a16="http://schemas.microsoft.com/office/drawing/2014/main" id="{403586AD-6B9A-4018-B3CF-5F2791999C0F}"/>
            </a:ext>
          </a:extLst>
        </xdr:cNvPr>
        <xdr:cNvCxnSpPr/>
      </xdr:nvCxnSpPr>
      <xdr:spPr>
        <a:xfrm flipV="1">
          <a:off x="6972300" y="7052368"/>
          <a:ext cx="889000" cy="1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74</xdr:rowOff>
    </xdr:from>
    <xdr:ext cx="534377" cy="259045"/>
    <xdr:sp macro="" textlink="">
      <xdr:nvSpPr>
        <xdr:cNvPr id="139" name="n_1aveValue【道路】&#10;一人当たり延長">
          <a:extLst>
            <a:ext uri="{FF2B5EF4-FFF2-40B4-BE49-F238E27FC236}">
              <a16:creationId xmlns:a16="http://schemas.microsoft.com/office/drawing/2014/main" id="{835A8CD3-A913-4BDB-A7AE-7483D1F7F306}"/>
            </a:ext>
          </a:extLst>
        </xdr:cNvPr>
        <xdr:cNvSpPr txBox="1"/>
      </xdr:nvSpPr>
      <xdr:spPr>
        <a:xfrm>
          <a:off x="9359411" y="6686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160590</xdr:rowOff>
    </xdr:from>
    <xdr:ext cx="534377" cy="259045"/>
    <xdr:sp macro="" textlink="">
      <xdr:nvSpPr>
        <xdr:cNvPr id="140" name="n_2aveValue【道路】&#10;一人当たり延長">
          <a:extLst>
            <a:ext uri="{FF2B5EF4-FFF2-40B4-BE49-F238E27FC236}">
              <a16:creationId xmlns:a16="http://schemas.microsoft.com/office/drawing/2014/main" id="{E1DF39CF-98F5-4300-8F44-DFC81328D5AA}"/>
            </a:ext>
          </a:extLst>
        </xdr:cNvPr>
        <xdr:cNvSpPr txBox="1"/>
      </xdr:nvSpPr>
      <xdr:spPr>
        <a:xfrm>
          <a:off x="8483111" y="6675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168732</xdr:rowOff>
    </xdr:from>
    <xdr:ext cx="534377" cy="259045"/>
    <xdr:sp macro="" textlink="">
      <xdr:nvSpPr>
        <xdr:cNvPr id="141" name="n_3aveValue【道路】&#10;一人当たり延長">
          <a:extLst>
            <a:ext uri="{FF2B5EF4-FFF2-40B4-BE49-F238E27FC236}">
              <a16:creationId xmlns:a16="http://schemas.microsoft.com/office/drawing/2014/main" id="{7C6330EE-688D-4A64-9F65-D790E2B66224}"/>
            </a:ext>
          </a:extLst>
        </xdr:cNvPr>
        <xdr:cNvSpPr txBox="1"/>
      </xdr:nvSpPr>
      <xdr:spPr>
        <a:xfrm>
          <a:off x="7594111" y="6683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284</xdr:rowOff>
    </xdr:from>
    <xdr:ext cx="534377" cy="259045"/>
    <xdr:sp macro="" textlink="">
      <xdr:nvSpPr>
        <xdr:cNvPr id="142" name="n_4aveValue【道路】&#10;一人当たり延長">
          <a:extLst>
            <a:ext uri="{FF2B5EF4-FFF2-40B4-BE49-F238E27FC236}">
              <a16:creationId xmlns:a16="http://schemas.microsoft.com/office/drawing/2014/main" id="{1DE802B8-363E-438D-B3D6-94CB9E351855}"/>
            </a:ext>
          </a:extLst>
        </xdr:cNvPr>
        <xdr:cNvSpPr txBox="1"/>
      </xdr:nvSpPr>
      <xdr:spPr>
        <a:xfrm>
          <a:off x="6705111" y="6686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62552</xdr:rowOff>
    </xdr:from>
    <xdr:ext cx="534377" cy="259045"/>
    <xdr:sp macro="" textlink="">
      <xdr:nvSpPr>
        <xdr:cNvPr id="143" name="n_1mainValue【道路】&#10;一人当たり延長">
          <a:extLst>
            <a:ext uri="{FF2B5EF4-FFF2-40B4-BE49-F238E27FC236}">
              <a16:creationId xmlns:a16="http://schemas.microsoft.com/office/drawing/2014/main" id="{B5F8E7F1-838B-4AD5-8916-893BDDDDF64D}"/>
            </a:ext>
          </a:extLst>
        </xdr:cNvPr>
        <xdr:cNvSpPr txBox="1"/>
      </xdr:nvSpPr>
      <xdr:spPr>
        <a:xfrm>
          <a:off x="9359411" y="7092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64662</xdr:rowOff>
    </xdr:from>
    <xdr:ext cx="534377" cy="259045"/>
    <xdr:sp macro="" textlink="">
      <xdr:nvSpPr>
        <xdr:cNvPr id="144" name="n_2mainValue【道路】&#10;一人当たり延長">
          <a:extLst>
            <a:ext uri="{FF2B5EF4-FFF2-40B4-BE49-F238E27FC236}">
              <a16:creationId xmlns:a16="http://schemas.microsoft.com/office/drawing/2014/main" id="{6BBF2006-C6D5-4483-A8F0-6E9F2D8DACA3}"/>
            </a:ext>
          </a:extLst>
        </xdr:cNvPr>
        <xdr:cNvSpPr txBox="1"/>
      </xdr:nvSpPr>
      <xdr:spPr>
        <a:xfrm>
          <a:off x="8483111" y="7094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64845</xdr:rowOff>
    </xdr:from>
    <xdr:ext cx="534377" cy="259045"/>
    <xdr:sp macro="" textlink="">
      <xdr:nvSpPr>
        <xdr:cNvPr id="145" name="n_3mainValue【道路】&#10;一人当たり延長">
          <a:extLst>
            <a:ext uri="{FF2B5EF4-FFF2-40B4-BE49-F238E27FC236}">
              <a16:creationId xmlns:a16="http://schemas.microsoft.com/office/drawing/2014/main" id="{D8AAA987-E5FD-4902-B65C-909E7D8A4ED5}"/>
            </a:ext>
          </a:extLst>
        </xdr:cNvPr>
        <xdr:cNvSpPr txBox="1"/>
      </xdr:nvSpPr>
      <xdr:spPr>
        <a:xfrm>
          <a:off x="7594111" y="7094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66724</xdr:rowOff>
    </xdr:from>
    <xdr:ext cx="534377" cy="259045"/>
    <xdr:sp macro="" textlink="">
      <xdr:nvSpPr>
        <xdr:cNvPr id="146" name="n_4mainValue【道路】&#10;一人当たり延長">
          <a:extLst>
            <a:ext uri="{FF2B5EF4-FFF2-40B4-BE49-F238E27FC236}">
              <a16:creationId xmlns:a16="http://schemas.microsoft.com/office/drawing/2014/main" id="{CBEB8117-9DAF-47FA-8937-3EB15EB48B68}"/>
            </a:ext>
          </a:extLst>
        </xdr:cNvPr>
        <xdr:cNvSpPr txBox="1"/>
      </xdr:nvSpPr>
      <xdr:spPr>
        <a:xfrm>
          <a:off x="6705111" y="7096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2C1C7744-085F-413D-867A-DA798191620D}"/>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43F65CEC-F7E5-4BDF-AAAF-346D691F4E9C}"/>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04165D6E-58D9-4089-B1B2-32A431F068F4}"/>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AFE85735-D99E-4730-93AA-2074B24E05F9}"/>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F8BF5EA3-379C-4BE4-9778-F35647603C8B}"/>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822C0B4A-19B2-4327-B98D-481EEBD36C88}"/>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7EED415C-2438-4CD9-82B1-AF70B2C5A923}"/>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A3C3E1F8-CF04-4DC2-92C1-6881737693F4}"/>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21D03F86-8301-4878-A045-FA70B0335A77}"/>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12797254-C92F-404F-A93D-A30F3D243EB9}"/>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28C3B9AB-191B-4D0F-8B56-76FE9A593451}"/>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5B695119-44A0-484E-953A-4DEFBC6F41E1}"/>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CA784E13-3DCD-4119-AEFD-58907C7F334C}"/>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7663AA5B-8BA9-4742-A597-1C39D11C4932}"/>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BED7E6F3-65D0-4F69-81DC-F1B509800D53}"/>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A6AB7A6C-9132-4998-9779-8FA46E8C85CA}"/>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0E4D4A9B-CBF5-422C-B41A-BE1560279E0D}"/>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33135338-C8D5-4C5F-AA26-45620B0410FC}"/>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D283119A-5025-445C-8FD6-FC51FD4A0145}"/>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C81881B5-E712-484C-9707-19964AC6A863}"/>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177246FE-3EC9-499F-BC4D-FDD9AF6A19C1}"/>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2C8D3C64-15C0-4436-8D4E-13DEB51F13DE}"/>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F5B84392-59E0-4255-8554-7C1B9B49535C}"/>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F0525161-B173-48A4-AFD6-48B90FA8B009}"/>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AD4436E5-A461-47DA-9C1C-519255E83BE4}"/>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22860</xdr:rowOff>
    </xdr:from>
    <xdr:to>
      <xdr:col>24</xdr:col>
      <xdr:colOff>62865</xdr:colOff>
      <xdr:row>64</xdr:row>
      <xdr:rowOff>27759</xdr:rowOff>
    </xdr:to>
    <xdr:cxnSp macro="">
      <xdr:nvCxnSpPr>
        <xdr:cNvPr id="172" name="直線コネクタ 171">
          <a:extLst>
            <a:ext uri="{FF2B5EF4-FFF2-40B4-BE49-F238E27FC236}">
              <a16:creationId xmlns:a16="http://schemas.microsoft.com/office/drawing/2014/main" id="{DFA3F1CB-C659-4B23-B817-092102FD06D5}"/>
            </a:ext>
          </a:extLst>
        </xdr:cNvPr>
        <xdr:cNvCxnSpPr/>
      </xdr:nvCxnSpPr>
      <xdr:spPr>
        <a:xfrm flipV="1">
          <a:off x="4634865" y="9624060"/>
          <a:ext cx="0" cy="1376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31586</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0634E8DC-465A-436C-93F0-FBFBD8D6C765}"/>
            </a:ext>
          </a:extLst>
        </xdr:cNvPr>
        <xdr:cNvSpPr txBox="1"/>
      </xdr:nvSpPr>
      <xdr:spPr>
        <a:xfrm>
          <a:off x="4673600" y="110043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27759</xdr:rowOff>
    </xdr:from>
    <xdr:to>
      <xdr:col>24</xdr:col>
      <xdr:colOff>152400</xdr:colOff>
      <xdr:row>64</xdr:row>
      <xdr:rowOff>27759</xdr:rowOff>
    </xdr:to>
    <xdr:cxnSp macro="">
      <xdr:nvCxnSpPr>
        <xdr:cNvPr id="174" name="直線コネクタ 173">
          <a:extLst>
            <a:ext uri="{FF2B5EF4-FFF2-40B4-BE49-F238E27FC236}">
              <a16:creationId xmlns:a16="http://schemas.microsoft.com/office/drawing/2014/main" id="{8271177D-3E73-4990-90E2-11C5E9C75E6B}"/>
            </a:ext>
          </a:extLst>
        </xdr:cNvPr>
        <xdr:cNvCxnSpPr/>
      </xdr:nvCxnSpPr>
      <xdr:spPr>
        <a:xfrm>
          <a:off x="4546600" y="11000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140987</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97521190-0A17-4099-90CC-86F9AB9AE1D4}"/>
            </a:ext>
          </a:extLst>
        </xdr:cNvPr>
        <xdr:cNvSpPr txBox="1"/>
      </xdr:nvSpPr>
      <xdr:spPr>
        <a:xfrm>
          <a:off x="4673600" y="93992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22860</xdr:rowOff>
    </xdr:from>
    <xdr:to>
      <xdr:col>24</xdr:col>
      <xdr:colOff>152400</xdr:colOff>
      <xdr:row>56</xdr:row>
      <xdr:rowOff>22860</xdr:rowOff>
    </xdr:to>
    <xdr:cxnSp macro="">
      <xdr:nvCxnSpPr>
        <xdr:cNvPr id="176" name="直線コネクタ 175">
          <a:extLst>
            <a:ext uri="{FF2B5EF4-FFF2-40B4-BE49-F238E27FC236}">
              <a16:creationId xmlns:a16="http://schemas.microsoft.com/office/drawing/2014/main" id="{38AA3E5F-4F93-46D5-8EDA-37B5F5A23F63}"/>
            </a:ext>
          </a:extLst>
        </xdr:cNvPr>
        <xdr:cNvCxnSpPr/>
      </xdr:nvCxnSpPr>
      <xdr:spPr>
        <a:xfrm>
          <a:off x="4546600" y="9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146430</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572CBF99-4A5A-43E4-B86D-457135E1F2FD}"/>
            </a:ext>
          </a:extLst>
        </xdr:cNvPr>
        <xdr:cNvSpPr txBox="1"/>
      </xdr:nvSpPr>
      <xdr:spPr>
        <a:xfrm>
          <a:off x="4673600" y="104334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168003</xdr:rowOff>
    </xdr:from>
    <xdr:to>
      <xdr:col>24</xdr:col>
      <xdr:colOff>114300</xdr:colOff>
      <xdr:row>61</xdr:row>
      <xdr:rowOff>98153</xdr:rowOff>
    </xdr:to>
    <xdr:sp macro="" textlink="">
      <xdr:nvSpPr>
        <xdr:cNvPr id="178" name="フローチャート: 判断 177">
          <a:extLst>
            <a:ext uri="{FF2B5EF4-FFF2-40B4-BE49-F238E27FC236}">
              <a16:creationId xmlns:a16="http://schemas.microsoft.com/office/drawing/2014/main" id="{EC87B4DA-CAE4-418D-901F-71C284F7CD67}"/>
            </a:ext>
          </a:extLst>
        </xdr:cNvPr>
        <xdr:cNvSpPr/>
      </xdr:nvSpPr>
      <xdr:spPr>
        <a:xfrm>
          <a:off x="45847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156573</xdr:rowOff>
    </xdr:from>
    <xdr:to>
      <xdr:col>20</xdr:col>
      <xdr:colOff>38100</xdr:colOff>
      <xdr:row>61</xdr:row>
      <xdr:rowOff>86723</xdr:rowOff>
    </xdr:to>
    <xdr:sp macro="" textlink="">
      <xdr:nvSpPr>
        <xdr:cNvPr id="179" name="フローチャート: 判断 178">
          <a:extLst>
            <a:ext uri="{FF2B5EF4-FFF2-40B4-BE49-F238E27FC236}">
              <a16:creationId xmlns:a16="http://schemas.microsoft.com/office/drawing/2014/main" id="{25393573-6AA2-4970-8CE0-5DE1BAEA566C}"/>
            </a:ext>
          </a:extLst>
        </xdr:cNvPr>
        <xdr:cNvSpPr/>
      </xdr:nvSpPr>
      <xdr:spPr>
        <a:xfrm>
          <a:off x="3746500" y="1044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140244</xdr:rowOff>
    </xdr:from>
    <xdr:to>
      <xdr:col>15</xdr:col>
      <xdr:colOff>101600</xdr:colOff>
      <xdr:row>61</xdr:row>
      <xdr:rowOff>70394</xdr:rowOff>
    </xdr:to>
    <xdr:sp macro="" textlink="">
      <xdr:nvSpPr>
        <xdr:cNvPr id="180" name="フローチャート: 判断 179">
          <a:extLst>
            <a:ext uri="{FF2B5EF4-FFF2-40B4-BE49-F238E27FC236}">
              <a16:creationId xmlns:a16="http://schemas.microsoft.com/office/drawing/2014/main" id="{B18E5021-DC19-48D6-B184-57808A1399D4}"/>
            </a:ext>
          </a:extLst>
        </xdr:cNvPr>
        <xdr:cNvSpPr/>
      </xdr:nvSpPr>
      <xdr:spPr>
        <a:xfrm>
          <a:off x="28575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128815</xdr:rowOff>
    </xdr:from>
    <xdr:to>
      <xdr:col>10</xdr:col>
      <xdr:colOff>165100</xdr:colOff>
      <xdr:row>61</xdr:row>
      <xdr:rowOff>58965</xdr:rowOff>
    </xdr:to>
    <xdr:sp macro="" textlink="">
      <xdr:nvSpPr>
        <xdr:cNvPr id="181" name="フローチャート: 判断 180">
          <a:extLst>
            <a:ext uri="{FF2B5EF4-FFF2-40B4-BE49-F238E27FC236}">
              <a16:creationId xmlns:a16="http://schemas.microsoft.com/office/drawing/2014/main" id="{FEA81CB4-A088-4336-AE1E-702578BCB855}"/>
            </a:ext>
          </a:extLst>
        </xdr:cNvPr>
        <xdr:cNvSpPr/>
      </xdr:nvSpPr>
      <xdr:spPr>
        <a:xfrm>
          <a:off x="1968500" y="1041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110853</xdr:rowOff>
    </xdr:from>
    <xdr:to>
      <xdr:col>6</xdr:col>
      <xdr:colOff>38100</xdr:colOff>
      <xdr:row>61</xdr:row>
      <xdr:rowOff>41003</xdr:rowOff>
    </xdr:to>
    <xdr:sp macro="" textlink="">
      <xdr:nvSpPr>
        <xdr:cNvPr id="182" name="フローチャート: 判断 181">
          <a:extLst>
            <a:ext uri="{FF2B5EF4-FFF2-40B4-BE49-F238E27FC236}">
              <a16:creationId xmlns:a16="http://schemas.microsoft.com/office/drawing/2014/main" id="{6CD35A5B-011B-4EC4-A08C-9E9408B320AB}"/>
            </a:ext>
          </a:extLst>
        </xdr:cNvPr>
        <xdr:cNvSpPr/>
      </xdr:nvSpPr>
      <xdr:spPr>
        <a:xfrm>
          <a:off x="1079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17B8C3E1-961D-491A-B30D-DA3D238D8144}"/>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DC1416F1-CD42-485E-96BD-EF6232F787AD}"/>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30436BE9-1392-48E1-B168-6422CCDA719E}"/>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CF1B062F-3087-408F-BDC4-5ED048E41B8E}"/>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B988F22B-86F2-4708-9EDC-70C52B4EA3BF}"/>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130447</xdr:rowOff>
    </xdr:from>
    <xdr:to>
      <xdr:col>24</xdr:col>
      <xdr:colOff>114300</xdr:colOff>
      <xdr:row>60</xdr:row>
      <xdr:rowOff>60597</xdr:rowOff>
    </xdr:to>
    <xdr:sp macro="" textlink="">
      <xdr:nvSpPr>
        <xdr:cNvPr id="188" name="楕円 187">
          <a:extLst>
            <a:ext uri="{FF2B5EF4-FFF2-40B4-BE49-F238E27FC236}">
              <a16:creationId xmlns:a16="http://schemas.microsoft.com/office/drawing/2014/main" id="{36E07298-E2DD-4D1B-B87C-5E6FA219BF0A}"/>
            </a:ext>
          </a:extLst>
        </xdr:cNvPr>
        <xdr:cNvSpPr/>
      </xdr:nvSpPr>
      <xdr:spPr>
        <a:xfrm>
          <a:off x="4584700" y="10245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153324</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DBCAEF4B-7450-4B99-A8C5-DB82C25C2F1D}"/>
            </a:ext>
          </a:extLst>
        </xdr:cNvPr>
        <xdr:cNvSpPr txBox="1"/>
      </xdr:nvSpPr>
      <xdr:spPr>
        <a:xfrm>
          <a:off x="4673600" y="100974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151674</xdr:rowOff>
    </xdr:from>
    <xdr:to>
      <xdr:col>20</xdr:col>
      <xdr:colOff>38100</xdr:colOff>
      <xdr:row>60</xdr:row>
      <xdr:rowOff>81824</xdr:rowOff>
    </xdr:to>
    <xdr:sp macro="" textlink="">
      <xdr:nvSpPr>
        <xdr:cNvPr id="190" name="楕円 189">
          <a:extLst>
            <a:ext uri="{FF2B5EF4-FFF2-40B4-BE49-F238E27FC236}">
              <a16:creationId xmlns:a16="http://schemas.microsoft.com/office/drawing/2014/main" id="{10A263DA-2EA4-4333-8BE4-6F17BF55ABC8}"/>
            </a:ext>
          </a:extLst>
        </xdr:cNvPr>
        <xdr:cNvSpPr/>
      </xdr:nvSpPr>
      <xdr:spPr>
        <a:xfrm>
          <a:off x="3746500" y="10267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9797</xdr:rowOff>
    </xdr:from>
    <xdr:to>
      <xdr:col>24</xdr:col>
      <xdr:colOff>63500</xdr:colOff>
      <xdr:row>60</xdr:row>
      <xdr:rowOff>31024</xdr:rowOff>
    </xdr:to>
    <xdr:cxnSp macro="">
      <xdr:nvCxnSpPr>
        <xdr:cNvPr id="191" name="直線コネクタ 190">
          <a:extLst>
            <a:ext uri="{FF2B5EF4-FFF2-40B4-BE49-F238E27FC236}">
              <a16:creationId xmlns:a16="http://schemas.microsoft.com/office/drawing/2014/main" id="{C4F3C898-23C8-4103-99EA-D490B2CEC3CD}"/>
            </a:ext>
          </a:extLst>
        </xdr:cNvPr>
        <xdr:cNvCxnSpPr/>
      </xdr:nvCxnSpPr>
      <xdr:spPr>
        <a:xfrm flipV="1">
          <a:off x="3797300" y="10296797"/>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122283</xdr:rowOff>
    </xdr:from>
    <xdr:to>
      <xdr:col>15</xdr:col>
      <xdr:colOff>101600</xdr:colOff>
      <xdr:row>60</xdr:row>
      <xdr:rowOff>52433</xdr:rowOff>
    </xdr:to>
    <xdr:sp macro="" textlink="">
      <xdr:nvSpPr>
        <xdr:cNvPr id="192" name="楕円 191">
          <a:extLst>
            <a:ext uri="{FF2B5EF4-FFF2-40B4-BE49-F238E27FC236}">
              <a16:creationId xmlns:a16="http://schemas.microsoft.com/office/drawing/2014/main" id="{AB785FE5-0AE8-47DA-AC07-908CA6D4BBBF}"/>
            </a:ext>
          </a:extLst>
        </xdr:cNvPr>
        <xdr:cNvSpPr/>
      </xdr:nvSpPr>
      <xdr:spPr>
        <a:xfrm>
          <a:off x="2857500" y="10237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1633</xdr:rowOff>
    </xdr:from>
    <xdr:to>
      <xdr:col>19</xdr:col>
      <xdr:colOff>177800</xdr:colOff>
      <xdr:row>60</xdr:row>
      <xdr:rowOff>31024</xdr:rowOff>
    </xdr:to>
    <xdr:cxnSp macro="">
      <xdr:nvCxnSpPr>
        <xdr:cNvPr id="193" name="直線コネクタ 192">
          <a:extLst>
            <a:ext uri="{FF2B5EF4-FFF2-40B4-BE49-F238E27FC236}">
              <a16:creationId xmlns:a16="http://schemas.microsoft.com/office/drawing/2014/main" id="{19A5EBF0-64C4-4C28-B1D8-236F2193C2A5}"/>
            </a:ext>
          </a:extLst>
        </xdr:cNvPr>
        <xdr:cNvCxnSpPr/>
      </xdr:nvCxnSpPr>
      <xdr:spPr>
        <a:xfrm>
          <a:off x="2908300" y="1028863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112485</xdr:rowOff>
    </xdr:from>
    <xdr:to>
      <xdr:col>10</xdr:col>
      <xdr:colOff>165100</xdr:colOff>
      <xdr:row>60</xdr:row>
      <xdr:rowOff>42635</xdr:rowOff>
    </xdr:to>
    <xdr:sp macro="" textlink="">
      <xdr:nvSpPr>
        <xdr:cNvPr id="194" name="楕円 193">
          <a:extLst>
            <a:ext uri="{FF2B5EF4-FFF2-40B4-BE49-F238E27FC236}">
              <a16:creationId xmlns:a16="http://schemas.microsoft.com/office/drawing/2014/main" id="{C98C5B49-6B5D-4ABA-B667-56B82AFABD12}"/>
            </a:ext>
          </a:extLst>
        </xdr:cNvPr>
        <xdr:cNvSpPr/>
      </xdr:nvSpPr>
      <xdr:spPr>
        <a:xfrm>
          <a:off x="1968500" y="10228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163285</xdr:rowOff>
    </xdr:from>
    <xdr:to>
      <xdr:col>15</xdr:col>
      <xdr:colOff>50800</xdr:colOff>
      <xdr:row>60</xdr:row>
      <xdr:rowOff>1633</xdr:rowOff>
    </xdr:to>
    <xdr:cxnSp macro="">
      <xdr:nvCxnSpPr>
        <xdr:cNvPr id="195" name="直線コネクタ 194">
          <a:extLst>
            <a:ext uri="{FF2B5EF4-FFF2-40B4-BE49-F238E27FC236}">
              <a16:creationId xmlns:a16="http://schemas.microsoft.com/office/drawing/2014/main" id="{CAD74E09-9CCF-41B0-AC8F-B1EC5493D86E}"/>
            </a:ext>
          </a:extLst>
        </xdr:cNvPr>
        <xdr:cNvCxnSpPr/>
      </xdr:nvCxnSpPr>
      <xdr:spPr>
        <a:xfrm>
          <a:off x="2019300" y="10278835"/>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84727</xdr:rowOff>
    </xdr:from>
    <xdr:to>
      <xdr:col>6</xdr:col>
      <xdr:colOff>38100</xdr:colOff>
      <xdr:row>60</xdr:row>
      <xdr:rowOff>14877</xdr:rowOff>
    </xdr:to>
    <xdr:sp macro="" textlink="">
      <xdr:nvSpPr>
        <xdr:cNvPr id="196" name="楕円 195">
          <a:extLst>
            <a:ext uri="{FF2B5EF4-FFF2-40B4-BE49-F238E27FC236}">
              <a16:creationId xmlns:a16="http://schemas.microsoft.com/office/drawing/2014/main" id="{B80517DB-2A12-4006-B7FB-C3F1CFE17B4B}"/>
            </a:ext>
          </a:extLst>
        </xdr:cNvPr>
        <xdr:cNvSpPr/>
      </xdr:nvSpPr>
      <xdr:spPr>
        <a:xfrm>
          <a:off x="1079500" y="1020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135527</xdr:rowOff>
    </xdr:from>
    <xdr:to>
      <xdr:col>10</xdr:col>
      <xdr:colOff>114300</xdr:colOff>
      <xdr:row>59</xdr:row>
      <xdr:rowOff>163285</xdr:rowOff>
    </xdr:to>
    <xdr:cxnSp macro="">
      <xdr:nvCxnSpPr>
        <xdr:cNvPr id="197" name="直線コネクタ 196">
          <a:extLst>
            <a:ext uri="{FF2B5EF4-FFF2-40B4-BE49-F238E27FC236}">
              <a16:creationId xmlns:a16="http://schemas.microsoft.com/office/drawing/2014/main" id="{B45A4B6F-C3D9-4760-BE3C-23AFFA20C34F}"/>
            </a:ext>
          </a:extLst>
        </xdr:cNvPr>
        <xdr:cNvCxnSpPr/>
      </xdr:nvCxnSpPr>
      <xdr:spPr>
        <a:xfrm>
          <a:off x="1130300" y="10251077"/>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77850</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3E4C1816-E54F-4B01-8134-3CDC1F17C582}"/>
            </a:ext>
          </a:extLst>
        </xdr:cNvPr>
        <xdr:cNvSpPr txBox="1"/>
      </xdr:nvSpPr>
      <xdr:spPr>
        <a:xfrm>
          <a:off x="3582044" y="1053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61521</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AE0C903D-9F17-4381-A49F-0E937952EF29}"/>
            </a:ext>
          </a:extLst>
        </xdr:cNvPr>
        <xdr:cNvSpPr txBox="1"/>
      </xdr:nvSpPr>
      <xdr:spPr>
        <a:xfrm>
          <a:off x="2705744" y="1051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50092</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B131B30B-CA50-45B6-9BE7-FB56CE76CFED}"/>
            </a:ext>
          </a:extLst>
        </xdr:cNvPr>
        <xdr:cNvSpPr txBox="1"/>
      </xdr:nvSpPr>
      <xdr:spPr>
        <a:xfrm>
          <a:off x="1816744" y="1050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32130</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941724CF-1A8F-4A31-BE92-D8A9DB3BC1D2}"/>
            </a:ext>
          </a:extLst>
        </xdr:cNvPr>
        <xdr:cNvSpPr txBox="1"/>
      </xdr:nvSpPr>
      <xdr:spPr>
        <a:xfrm>
          <a:off x="927744" y="1049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98351</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EEA66D73-C254-4558-93D7-225141B05266}"/>
            </a:ext>
          </a:extLst>
        </xdr:cNvPr>
        <xdr:cNvSpPr txBox="1"/>
      </xdr:nvSpPr>
      <xdr:spPr>
        <a:xfrm>
          <a:off x="3582044" y="10042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68960</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49A3EB97-4454-434E-A62F-A1F7348070DF}"/>
            </a:ext>
          </a:extLst>
        </xdr:cNvPr>
        <xdr:cNvSpPr txBox="1"/>
      </xdr:nvSpPr>
      <xdr:spPr>
        <a:xfrm>
          <a:off x="2705744" y="10013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59162</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40A7A9F9-0B16-4600-B92F-7906C8B141AB}"/>
            </a:ext>
          </a:extLst>
        </xdr:cNvPr>
        <xdr:cNvSpPr txBox="1"/>
      </xdr:nvSpPr>
      <xdr:spPr>
        <a:xfrm>
          <a:off x="1816744" y="1000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31404</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B922F19C-051A-4430-988A-BBBF964D4D17}"/>
            </a:ext>
          </a:extLst>
        </xdr:cNvPr>
        <xdr:cNvSpPr txBox="1"/>
      </xdr:nvSpPr>
      <xdr:spPr>
        <a:xfrm>
          <a:off x="927744" y="997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74459120-4412-4DBD-A342-8D41D0CEACE6}"/>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A433641F-C1A9-4D0C-A564-D616D246D3E7}"/>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9CF3FFF4-A93B-4A33-8BC4-927D6F128B63}"/>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96CCF7D-E659-4953-8885-F76B468BD9EC}"/>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DC71004A-EEF2-424A-BE96-3132D30BCB58}"/>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1B3709EA-6DB2-4EFD-951B-4E8DC1637A4F}"/>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C9D790F-45D0-46DA-B036-885A12CEE10C}"/>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DF0D9E1-3C7F-44D9-9385-E5C4238BEA0F}"/>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23CB45BE-2197-4C2C-B169-D26FE6C3F6A9}"/>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393601-9F92-4C82-8C8C-714BF872B7D3}"/>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2128CD22-9032-4C59-9CC0-A95588C737DD}"/>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7" name="テキスト ボックス 216">
          <a:extLst>
            <a:ext uri="{FF2B5EF4-FFF2-40B4-BE49-F238E27FC236}">
              <a16:creationId xmlns:a16="http://schemas.microsoft.com/office/drawing/2014/main" id="{7D3A543D-40FC-462B-B2CC-A66D51DFB82F}"/>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6A0BC3B0-F327-498C-8270-AE9EF6F0C5AD}"/>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9" name="テキスト ボックス 218">
          <a:extLst>
            <a:ext uri="{FF2B5EF4-FFF2-40B4-BE49-F238E27FC236}">
              <a16:creationId xmlns:a16="http://schemas.microsoft.com/office/drawing/2014/main" id="{8E91FAB7-FED3-4167-BBC5-FF20D4E41D79}"/>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05DB0C2F-AD72-4020-B7B6-DA2596D6AFAA}"/>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1" name="テキスト ボックス 220">
          <a:extLst>
            <a:ext uri="{FF2B5EF4-FFF2-40B4-BE49-F238E27FC236}">
              <a16:creationId xmlns:a16="http://schemas.microsoft.com/office/drawing/2014/main" id="{0D0BBEA2-193A-497D-933E-1D5F4C9B5BE5}"/>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3B76596F-DB55-42B7-8E31-2754FC6DD314}"/>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3" name="テキスト ボックス 222">
          <a:extLst>
            <a:ext uri="{FF2B5EF4-FFF2-40B4-BE49-F238E27FC236}">
              <a16:creationId xmlns:a16="http://schemas.microsoft.com/office/drawing/2014/main" id="{15140371-6D74-4713-A3B3-54D4F332C20F}"/>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9A04726D-C8C7-4EDE-8F06-431C55D2D271}"/>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5" name="テキスト ボックス 224">
          <a:extLst>
            <a:ext uri="{FF2B5EF4-FFF2-40B4-BE49-F238E27FC236}">
              <a16:creationId xmlns:a16="http://schemas.microsoft.com/office/drawing/2014/main" id="{1601D48F-9D32-40F0-902E-6CC266EECE8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1BA1FA94-0C81-49DE-81AF-A3B7C9E6C011}"/>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7" name="テキスト ボックス 226">
          <a:extLst>
            <a:ext uri="{FF2B5EF4-FFF2-40B4-BE49-F238E27FC236}">
              <a16:creationId xmlns:a16="http://schemas.microsoft.com/office/drawing/2014/main" id="{E4C71E9C-63F1-47C6-A206-F4D168CD8293}"/>
            </a:ext>
          </a:extLst>
        </xdr:cNvPr>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3A8D931D-2545-4750-8F9C-6795E5236FD4}"/>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10709</xdr:rowOff>
    </xdr:from>
    <xdr:to>
      <xdr:col>54</xdr:col>
      <xdr:colOff>189865</xdr:colOff>
      <xdr:row>64</xdr:row>
      <xdr:rowOff>74877</xdr:rowOff>
    </xdr:to>
    <xdr:cxnSp macro="">
      <xdr:nvCxnSpPr>
        <xdr:cNvPr id="229" name="直線コネクタ 228">
          <a:extLst>
            <a:ext uri="{FF2B5EF4-FFF2-40B4-BE49-F238E27FC236}">
              <a16:creationId xmlns:a16="http://schemas.microsoft.com/office/drawing/2014/main" id="{2A94CBBE-4970-4665-B458-901E64DC2C7E}"/>
            </a:ext>
          </a:extLst>
        </xdr:cNvPr>
        <xdr:cNvCxnSpPr/>
      </xdr:nvCxnSpPr>
      <xdr:spPr>
        <a:xfrm flipV="1">
          <a:off x="10476865" y="9783359"/>
          <a:ext cx="0" cy="1264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78704</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9DE6EC2A-659D-4883-A2B0-9BA63368E745}"/>
            </a:ext>
          </a:extLst>
        </xdr:cNvPr>
        <xdr:cNvSpPr txBox="1"/>
      </xdr:nvSpPr>
      <xdr:spPr>
        <a:xfrm>
          <a:off x="10515600" y="11051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74877</xdr:rowOff>
    </xdr:from>
    <xdr:to>
      <xdr:col>55</xdr:col>
      <xdr:colOff>88900</xdr:colOff>
      <xdr:row>64</xdr:row>
      <xdr:rowOff>74877</xdr:rowOff>
    </xdr:to>
    <xdr:cxnSp macro="">
      <xdr:nvCxnSpPr>
        <xdr:cNvPr id="231" name="直線コネクタ 230">
          <a:extLst>
            <a:ext uri="{FF2B5EF4-FFF2-40B4-BE49-F238E27FC236}">
              <a16:creationId xmlns:a16="http://schemas.microsoft.com/office/drawing/2014/main" id="{5EF9CD81-325B-48C4-A2EB-294F843B70F2}"/>
            </a:ext>
          </a:extLst>
        </xdr:cNvPr>
        <xdr:cNvCxnSpPr/>
      </xdr:nvCxnSpPr>
      <xdr:spPr>
        <a:xfrm>
          <a:off x="10388600" y="11047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128836</xdr:rowOff>
    </xdr:from>
    <xdr:ext cx="690189" cy="259045"/>
    <xdr:sp macro="" textlink="">
      <xdr:nvSpPr>
        <xdr:cNvPr id="232" name="【橋りょう・トンネル】&#10;一人当たり有形固定資産（償却資産）額最大値テキスト">
          <a:extLst>
            <a:ext uri="{FF2B5EF4-FFF2-40B4-BE49-F238E27FC236}">
              <a16:creationId xmlns:a16="http://schemas.microsoft.com/office/drawing/2014/main" id="{9739E523-DE88-46DF-80E6-88138A7B2E03}"/>
            </a:ext>
          </a:extLst>
        </xdr:cNvPr>
        <xdr:cNvSpPr txBox="1"/>
      </xdr:nvSpPr>
      <xdr:spPr>
        <a:xfrm>
          <a:off x="10515600" y="95585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6,643,786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10709</xdr:rowOff>
    </xdr:from>
    <xdr:to>
      <xdr:col>55</xdr:col>
      <xdr:colOff>88900</xdr:colOff>
      <xdr:row>57</xdr:row>
      <xdr:rowOff>10709</xdr:rowOff>
    </xdr:to>
    <xdr:cxnSp macro="">
      <xdr:nvCxnSpPr>
        <xdr:cNvPr id="233" name="直線コネクタ 232">
          <a:extLst>
            <a:ext uri="{FF2B5EF4-FFF2-40B4-BE49-F238E27FC236}">
              <a16:creationId xmlns:a16="http://schemas.microsoft.com/office/drawing/2014/main" id="{368F6273-57BD-4299-B4B5-FBA1E41EB6FE}"/>
            </a:ext>
          </a:extLst>
        </xdr:cNvPr>
        <xdr:cNvCxnSpPr/>
      </xdr:nvCxnSpPr>
      <xdr:spPr>
        <a:xfrm>
          <a:off x="10388600" y="97833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111925</xdr:rowOff>
    </xdr:from>
    <xdr:ext cx="690189" cy="259045"/>
    <xdr:sp macro="" textlink="">
      <xdr:nvSpPr>
        <xdr:cNvPr id="234" name="【橋りょう・トンネル】&#10;一人当たり有形固定資産（償却資産）額平均値テキスト">
          <a:extLst>
            <a:ext uri="{FF2B5EF4-FFF2-40B4-BE49-F238E27FC236}">
              <a16:creationId xmlns:a16="http://schemas.microsoft.com/office/drawing/2014/main" id="{0CF5AB10-B9C8-4363-A358-DBA27907B3DD}"/>
            </a:ext>
          </a:extLst>
        </xdr:cNvPr>
        <xdr:cNvSpPr txBox="1"/>
      </xdr:nvSpPr>
      <xdr:spPr>
        <a:xfrm>
          <a:off x="10515600" y="10741825"/>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133498</xdr:rowOff>
    </xdr:from>
    <xdr:to>
      <xdr:col>55</xdr:col>
      <xdr:colOff>50800</xdr:colOff>
      <xdr:row>63</xdr:row>
      <xdr:rowOff>63648</xdr:rowOff>
    </xdr:to>
    <xdr:sp macro="" textlink="">
      <xdr:nvSpPr>
        <xdr:cNvPr id="235" name="フローチャート: 判断 234">
          <a:extLst>
            <a:ext uri="{FF2B5EF4-FFF2-40B4-BE49-F238E27FC236}">
              <a16:creationId xmlns:a16="http://schemas.microsoft.com/office/drawing/2014/main" id="{49EF843C-6F33-41F4-ADEB-E4544571D93C}"/>
            </a:ext>
          </a:extLst>
        </xdr:cNvPr>
        <xdr:cNvSpPr/>
      </xdr:nvSpPr>
      <xdr:spPr>
        <a:xfrm>
          <a:off x="10426700" y="10763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133383</xdr:rowOff>
    </xdr:from>
    <xdr:to>
      <xdr:col>50</xdr:col>
      <xdr:colOff>165100</xdr:colOff>
      <xdr:row>63</xdr:row>
      <xdr:rowOff>63533</xdr:rowOff>
    </xdr:to>
    <xdr:sp macro="" textlink="">
      <xdr:nvSpPr>
        <xdr:cNvPr id="236" name="フローチャート: 判断 235">
          <a:extLst>
            <a:ext uri="{FF2B5EF4-FFF2-40B4-BE49-F238E27FC236}">
              <a16:creationId xmlns:a16="http://schemas.microsoft.com/office/drawing/2014/main" id="{5EBCFEA4-2DF4-47ED-AEBA-541D3266CEA2}"/>
            </a:ext>
          </a:extLst>
        </xdr:cNvPr>
        <xdr:cNvSpPr/>
      </xdr:nvSpPr>
      <xdr:spPr>
        <a:xfrm>
          <a:off x="9588500" y="10763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140131</xdr:rowOff>
    </xdr:from>
    <xdr:to>
      <xdr:col>46</xdr:col>
      <xdr:colOff>38100</xdr:colOff>
      <xdr:row>63</xdr:row>
      <xdr:rowOff>70281</xdr:rowOff>
    </xdr:to>
    <xdr:sp macro="" textlink="">
      <xdr:nvSpPr>
        <xdr:cNvPr id="237" name="フローチャート: 判断 236">
          <a:extLst>
            <a:ext uri="{FF2B5EF4-FFF2-40B4-BE49-F238E27FC236}">
              <a16:creationId xmlns:a16="http://schemas.microsoft.com/office/drawing/2014/main" id="{A658E657-634C-4D41-BFC3-5576009E47BB}"/>
            </a:ext>
          </a:extLst>
        </xdr:cNvPr>
        <xdr:cNvSpPr/>
      </xdr:nvSpPr>
      <xdr:spPr>
        <a:xfrm>
          <a:off x="8699500" y="10770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149885</xdr:rowOff>
    </xdr:from>
    <xdr:to>
      <xdr:col>41</xdr:col>
      <xdr:colOff>101600</xdr:colOff>
      <xdr:row>63</xdr:row>
      <xdr:rowOff>80035</xdr:rowOff>
    </xdr:to>
    <xdr:sp macro="" textlink="">
      <xdr:nvSpPr>
        <xdr:cNvPr id="238" name="フローチャート: 判断 237">
          <a:extLst>
            <a:ext uri="{FF2B5EF4-FFF2-40B4-BE49-F238E27FC236}">
              <a16:creationId xmlns:a16="http://schemas.microsoft.com/office/drawing/2014/main" id="{166BAFDB-2A30-4FF1-8508-991CA15B8C50}"/>
            </a:ext>
          </a:extLst>
        </xdr:cNvPr>
        <xdr:cNvSpPr/>
      </xdr:nvSpPr>
      <xdr:spPr>
        <a:xfrm>
          <a:off x="7810500" y="10779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156761</xdr:rowOff>
    </xdr:from>
    <xdr:to>
      <xdr:col>36</xdr:col>
      <xdr:colOff>165100</xdr:colOff>
      <xdr:row>63</xdr:row>
      <xdr:rowOff>86911</xdr:rowOff>
    </xdr:to>
    <xdr:sp macro="" textlink="">
      <xdr:nvSpPr>
        <xdr:cNvPr id="239" name="フローチャート: 判断 238">
          <a:extLst>
            <a:ext uri="{FF2B5EF4-FFF2-40B4-BE49-F238E27FC236}">
              <a16:creationId xmlns:a16="http://schemas.microsoft.com/office/drawing/2014/main" id="{BF9C10CF-2CB0-476A-AA01-3A6415235CFB}"/>
            </a:ext>
          </a:extLst>
        </xdr:cNvPr>
        <xdr:cNvSpPr/>
      </xdr:nvSpPr>
      <xdr:spPr>
        <a:xfrm>
          <a:off x="6921500" y="1078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ED2E10C2-CD91-4723-BD0A-C8226B62D908}"/>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6EA16969-62E8-4B17-B71E-248EE4F93C8C}"/>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4FD48FF9-D440-44BA-AD4E-E3B6A41443C2}"/>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82060BB8-DFA8-4DE5-B87D-0814D83019E7}"/>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88C4FCBD-D298-4DF1-A623-06E717C54113}"/>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95649</xdr:rowOff>
    </xdr:from>
    <xdr:to>
      <xdr:col>55</xdr:col>
      <xdr:colOff>50800</xdr:colOff>
      <xdr:row>63</xdr:row>
      <xdr:rowOff>25799</xdr:rowOff>
    </xdr:to>
    <xdr:sp macro="" textlink="">
      <xdr:nvSpPr>
        <xdr:cNvPr id="245" name="楕円 244">
          <a:extLst>
            <a:ext uri="{FF2B5EF4-FFF2-40B4-BE49-F238E27FC236}">
              <a16:creationId xmlns:a16="http://schemas.microsoft.com/office/drawing/2014/main" id="{78723EC1-7D61-4480-855C-2D23BF838103}"/>
            </a:ext>
          </a:extLst>
        </xdr:cNvPr>
        <xdr:cNvSpPr/>
      </xdr:nvSpPr>
      <xdr:spPr>
        <a:xfrm>
          <a:off x="10426700" y="10725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118526</xdr:rowOff>
    </xdr:from>
    <xdr:ext cx="690189" cy="259045"/>
    <xdr:sp macro="" textlink="">
      <xdr:nvSpPr>
        <xdr:cNvPr id="246" name="【橋りょう・トンネル】&#10;一人当たり有形固定資産（償却資産）額該当値テキスト">
          <a:extLst>
            <a:ext uri="{FF2B5EF4-FFF2-40B4-BE49-F238E27FC236}">
              <a16:creationId xmlns:a16="http://schemas.microsoft.com/office/drawing/2014/main" id="{8BA2769F-31FF-4D85-80FF-D83F927B14B4}"/>
            </a:ext>
          </a:extLst>
        </xdr:cNvPr>
        <xdr:cNvSpPr txBox="1"/>
      </xdr:nvSpPr>
      <xdr:spPr>
        <a:xfrm>
          <a:off x="10515600" y="1057697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1,431,238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109923</xdr:rowOff>
    </xdr:from>
    <xdr:to>
      <xdr:col>50</xdr:col>
      <xdr:colOff>165100</xdr:colOff>
      <xdr:row>63</xdr:row>
      <xdr:rowOff>40073</xdr:rowOff>
    </xdr:to>
    <xdr:sp macro="" textlink="">
      <xdr:nvSpPr>
        <xdr:cNvPr id="247" name="楕円 246">
          <a:extLst>
            <a:ext uri="{FF2B5EF4-FFF2-40B4-BE49-F238E27FC236}">
              <a16:creationId xmlns:a16="http://schemas.microsoft.com/office/drawing/2014/main" id="{391550A2-F8E3-40CB-AA3B-3DEFF0E61680}"/>
            </a:ext>
          </a:extLst>
        </xdr:cNvPr>
        <xdr:cNvSpPr/>
      </xdr:nvSpPr>
      <xdr:spPr>
        <a:xfrm>
          <a:off x="9588500" y="10739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146449</xdr:rowOff>
    </xdr:from>
    <xdr:to>
      <xdr:col>55</xdr:col>
      <xdr:colOff>0</xdr:colOff>
      <xdr:row>62</xdr:row>
      <xdr:rowOff>160723</xdr:rowOff>
    </xdr:to>
    <xdr:cxnSp macro="">
      <xdr:nvCxnSpPr>
        <xdr:cNvPr id="248" name="直線コネクタ 247">
          <a:extLst>
            <a:ext uri="{FF2B5EF4-FFF2-40B4-BE49-F238E27FC236}">
              <a16:creationId xmlns:a16="http://schemas.microsoft.com/office/drawing/2014/main" id="{D3E09FEC-7A73-4186-AA9C-F518C93BB6BE}"/>
            </a:ext>
          </a:extLst>
        </xdr:cNvPr>
        <xdr:cNvCxnSpPr/>
      </xdr:nvCxnSpPr>
      <xdr:spPr>
        <a:xfrm flipV="1">
          <a:off x="9639300" y="10776349"/>
          <a:ext cx="838200" cy="14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114760</xdr:rowOff>
    </xdr:from>
    <xdr:to>
      <xdr:col>46</xdr:col>
      <xdr:colOff>38100</xdr:colOff>
      <xdr:row>63</xdr:row>
      <xdr:rowOff>44910</xdr:rowOff>
    </xdr:to>
    <xdr:sp macro="" textlink="">
      <xdr:nvSpPr>
        <xdr:cNvPr id="249" name="楕円 248">
          <a:extLst>
            <a:ext uri="{FF2B5EF4-FFF2-40B4-BE49-F238E27FC236}">
              <a16:creationId xmlns:a16="http://schemas.microsoft.com/office/drawing/2014/main" id="{0E41A32E-A7B5-4CB5-9C7C-CA91C7A8C5F0}"/>
            </a:ext>
          </a:extLst>
        </xdr:cNvPr>
        <xdr:cNvSpPr/>
      </xdr:nvSpPr>
      <xdr:spPr>
        <a:xfrm>
          <a:off x="8699500" y="1074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160723</xdr:rowOff>
    </xdr:from>
    <xdr:to>
      <xdr:col>50</xdr:col>
      <xdr:colOff>114300</xdr:colOff>
      <xdr:row>62</xdr:row>
      <xdr:rowOff>165560</xdr:rowOff>
    </xdr:to>
    <xdr:cxnSp macro="">
      <xdr:nvCxnSpPr>
        <xdr:cNvPr id="250" name="直線コネクタ 249">
          <a:extLst>
            <a:ext uri="{FF2B5EF4-FFF2-40B4-BE49-F238E27FC236}">
              <a16:creationId xmlns:a16="http://schemas.microsoft.com/office/drawing/2014/main" id="{FB2ECBED-74BE-4A7E-90B9-FD3DF9252AC3}"/>
            </a:ext>
          </a:extLst>
        </xdr:cNvPr>
        <xdr:cNvCxnSpPr/>
      </xdr:nvCxnSpPr>
      <xdr:spPr>
        <a:xfrm flipV="1">
          <a:off x="8750300" y="10790623"/>
          <a:ext cx="889000" cy="4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119504</xdr:rowOff>
    </xdr:from>
    <xdr:to>
      <xdr:col>41</xdr:col>
      <xdr:colOff>101600</xdr:colOff>
      <xdr:row>63</xdr:row>
      <xdr:rowOff>49654</xdr:rowOff>
    </xdr:to>
    <xdr:sp macro="" textlink="">
      <xdr:nvSpPr>
        <xdr:cNvPr id="251" name="楕円 250">
          <a:extLst>
            <a:ext uri="{FF2B5EF4-FFF2-40B4-BE49-F238E27FC236}">
              <a16:creationId xmlns:a16="http://schemas.microsoft.com/office/drawing/2014/main" id="{E494EB99-E8D1-49E6-8B78-A6C9D6A4843A}"/>
            </a:ext>
          </a:extLst>
        </xdr:cNvPr>
        <xdr:cNvSpPr/>
      </xdr:nvSpPr>
      <xdr:spPr>
        <a:xfrm>
          <a:off x="7810500" y="1074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165560</xdr:rowOff>
    </xdr:from>
    <xdr:to>
      <xdr:col>45</xdr:col>
      <xdr:colOff>177800</xdr:colOff>
      <xdr:row>62</xdr:row>
      <xdr:rowOff>170304</xdr:rowOff>
    </xdr:to>
    <xdr:cxnSp macro="">
      <xdr:nvCxnSpPr>
        <xdr:cNvPr id="252" name="直線コネクタ 251">
          <a:extLst>
            <a:ext uri="{FF2B5EF4-FFF2-40B4-BE49-F238E27FC236}">
              <a16:creationId xmlns:a16="http://schemas.microsoft.com/office/drawing/2014/main" id="{DF0B501E-1D27-4F15-8F57-CD0BB4576BA0}"/>
            </a:ext>
          </a:extLst>
        </xdr:cNvPr>
        <xdr:cNvCxnSpPr/>
      </xdr:nvCxnSpPr>
      <xdr:spPr>
        <a:xfrm flipV="1">
          <a:off x="7861300" y="10795460"/>
          <a:ext cx="889000" cy="4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121528</xdr:rowOff>
    </xdr:from>
    <xdr:to>
      <xdr:col>36</xdr:col>
      <xdr:colOff>165100</xdr:colOff>
      <xdr:row>63</xdr:row>
      <xdr:rowOff>51678</xdr:rowOff>
    </xdr:to>
    <xdr:sp macro="" textlink="">
      <xdr:nvSpPr>
        <xdr:cNvPr id="253" name="楕円 252">
          <a:extLst>
            <a:ext uri="{FF2B5EF4-FFF2-40B4-BE49-F238E27FC236}">
              <a16:creationId xmlns:a16="http://schemas.microsoft.com/office/drawing/2014/main" id="{74725E13-F3E1-4EBB-8AE7-711A3F965BAC}"/>
            </a:ext>
          </a:extLst>
        </xdr:cNvPr>
        <xdr:cNvSpPr/>
      </xdr:nvSpPr>
      <xdr:spPr>
        <a:xfrm>
          <a:off x="6921500" y="1075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170304</xdr:rowOff>
    </xdr:from>
    <xdr:to>
      <xdr:col>41</xdr:col>
      <xdr:colOff>50800</xdr:colOff>
      <xdr:row>63</xdr:row>
      <xdr:rowOff>878</xdr:rowOff>
    </xdr:to>
    <xdr:cxnSp macro="">
      <xdr:nvCxnSpPr>
        <xdr:cNvPr id="254" name="直線コネクタ 253">
          <a:extLst>
            <a:ext uri="{FF2B5EF4-FFF2-40B4-BE49-F238E27FC236}">
              <a16:creationId xmlns:a16="http://schemas.microsoft.com/office/drawing/2014/main" id="{2EAF898D-5E6F-4764-8D7A-91C7BF2ACAD9}"/>
            </a:ext>
          </a:extLst>
        </xdr:cNvPr>
        <xdr:cNvCxnSpPr/>
      </xdr:nvCxnSpPr>
      <xdr:spPr>
        <a:xfrm flipV="1">
          <a:off x="6972300" y="10800204"/>
          <a:ext cx="889000" cy="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63</xdr:row>
      <xdr:rowOff>54660</xdr:rowOff>
    </xdr:from>
    <xdr:ext cx="690189" cy="259045"/>
    <xdr:sp macro="" textlink="">
      <xdr:nvSpPr>
        <xdr:cNvPr id="255" name="n_1aveValue【橋りょう・トンネル】&#10;一人当たり有形固定資産（償却資産）額">
          <a:extLst>
            <a:ext uri="{FF2B5EF4-FFF2-40B4-BE49-F238E27FC236}">
              <a16:creationId xmlns:a16="http://schemas.microsoft.com/office/drawing/2014/main" id="{F5FE991F-F9C8-42B1-88EF-4818050CA8BF}"/>
            </a:ext>
          </a:extLst>
        </xdr:cNvPr>
        <xdr:cNvSpPr txBox="1"/>
      </xdr:nvSpPr>
      <xdr:spPr>
        <a:xfrm>
          <a:off x="9281505" y="1085601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1,233,158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63</xdr:row>
      <xdr:rowOff>61408</xdr:rowOff>
    </xdr:from>
    <xdr:ext cx="690189" cy="259045"/>
    <xdr:sp macro="" textlink="">
      <xdr:nvSpPr>
        <xdr:cNvPr id="256" name="n_2aveValue【橋りょう・トンネル】&#10;一人当たり有形固定資産（償却資産）額">
          <a:extLst>
            <a:ext uri="{FF2B5EF4-FFF2-40B4-BE49-F238E27FC236}">
              <a16:creationId xmlns:a16="http://schemas.microsoft.com/office/drawing/2014/main" id="{5DB9989E-3A13-46C6-A557-FF8B562AC5C3}"/>
            </a:ext>
          </a:extLst>
        </xdr:cNvPr>
        <xdr:cNvSpPr txBox="1"/>
      </xdr:nvSpPr>
      <xdr:spPr>
        <a:xfrm>
          <a:off x="8405205" y="1086275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63</xdr:row>
      <xdr:rowOff>71162</xdr:rowOff>
    </xdr:from>
    <xdr:ext cx="690189" cy="259045"/>
    <xdr:sp macro="" textlink="">
      <xdr:nvSpPr>
        <xdr:cNvPr id="257" name="n_3aveValue【橋りょう・トンネル】&#10;一人当たり有形固定資産（償却資産）額">
          <a:extLst>
            <a:ext uri="{FF2B5EF4-FFF2-40B4-BE49-F238E27FC236}">
              <a16:creationId xmlns:a16="http://schemas.microsoft.com/office/drawing/2014/main" id="{76F23304-3736-4742-874C-5B730BA03C88}"/>
            </a:ext>
          </a:extLst>
        </xdr:cNvPr>
        <xdr:cNvSpPr txBox="1"/>
      </xdr:nvSpPr>
      <xdr:spPr>
        <a:xfrm>
          <a:off x="7516205" y="108725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1,146,539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63</xdr:row>
      <xdr:rowOff>78038</xdr:rowOff>
    </xdr:from>
    <xdr:ext cx="690189" cy="259045"/>
    <xdr:sp macro="" textlink="">
      <xdr:nvSpPr>
        <xdr:cNvPr id="258" name="n_4aveValue【橋りょう・トンネル】&#10;一人当たり有形固定資産（償却資産）額">
          <a:extLst>
            <a:ext uri="{FF2B5EF4-FFF2-40B4-BE49-F238E27FC236}">
              <a16:creationId xmlns:a16="http://schemas.microsoft.com/office/drawing/2014/main" id="{FFE7BCAE-BAED-4447-B401-F75A33E8B504}"/>
            </a:ext>
          </a:extLst>
        </xdr:cNvPr>
        <xdr:cNvSpPr txBox="1"/>
      </xdr:nvSpPr>
      <xdr:spPr>
        <a:xfrm>
          <a:off x="6627205" y="1087938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61</xdr:row>
      <xdr:rowOff>56600</xdr:rowOff>
    </xdr:from>
    <xdr:ext cx="690189" cy="259045"/>
    <xdr:sp macro="" textlink="">
      <xdr:nvSpPr>
        <xdr:cNvPr id="259" name="n_1mainValue【橋りょう・トンネル】&#10;一人当たり有形固定資産（償却資産）額">
          <a:extLst>
            <a:ext uri="{FF2B5EF4-FFF2-40B4-BE49-F238E27FC236}">
              <a16:creationId xmlns:a16="http://schemas.microsoft.com/office/drawing/2014/main" id="{50AAF84C-5FCF-4A5E-96D5-C73EC7BF13E2}"/>
            </a:ext>
          </a:extLst>
        </xdr:cNvPr>
        <xdr:cNvSpPr txBox="1"/>
      </xdr:nvSpPr>
      <xdr:spPr>
        <a:xfrm>
          <a:off x="9281505" y="105150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1,356,312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61437</xdr:rowOff>
    </xdr:from>
    <xdr:ext cx="690189" cy="259045"/>
    <xdr:sp macro="" textlink="">
      <xdr:nvSpPr>
        <xdr:cNvPr id="260" name="n_2mainValue【橋りょう・トンネル】&#10;一人当たり有形固定資産（償却資産）額">
          <a:extLst>
            <a:ext uri="{FF2B5EF4-FFF2-40B4-BE49-F238E27FC236}">
              <a16:creationId xmlns:a16="http://schemas.microsoft.com/office/drawing/2014/main" id="{64A2EC16-B63F-4FAC-AB38-2EBC1FDB456A}"/>
            </a:ext>
          </a:extLst>
        </xdr:cNvPr>
        <xdr:cNvSpPr txBox="1"/>
      </xdr:nvSpPr>
      <xdr:spPr>
        <a:xfrm>
          <a:off x="8405205" y="1051988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66181</xdr:rowOff>
    </xdr:from>
    <xdr:ext cx="690189" cy="259045"/>
    <xdr:sp macro="" textlink="">
      <xdr:nvSpPr>
        <xdr:cNvPr id="261" name="n_3mainValue【橋りょう・トンネル】&#10;一人当たり有形固定資産（償却資産）額">
          <a:extLst>
            <a:ext uri="{FF2B5EF4-FFF2-40B4-BE49-F238E27FC236}">
              <a16:creationId xmlns:a16="http://schemas.microsoft.com/office/drawing/2014/main" id="{3B6D777E-0F32-4FFA-9C10-43FBD44B8B9B}"/>
            </a:ext>
          </a:extLst>
        </xdr:cNvPr>
        <xdr:cNvSpPr txBox="1"/>
      </xdr:nvSpPr>
      <xdr:spPr>
        <a:xfrm>
          <a:off x="7516205" y="1052463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68205</xdr:rowOff>
    </xdr:from>
    <xdr:ext cx="690189" cy="259045"/>
    <xdr:sp macro="" textlink="">
      <xdr:nvSpPr>
        <xdr:cNvPr id="262" name="n_4mainValue【橋りょう・トンネル】&#10;一人当たり有形固定資産（償却資産）額">
          <a:extLst>
            <a:ext uri="{FF2B5EF4-FFF2-40B4-BE49-F238E27FC236}">
              <a16:creationId xmlns:a16="http://schemas.microsoft.com/office/drawing/2014/main" id="{5DABA5EF-23B1-4AB1-B38C-0F631DC274F6}"/>
            </a:ext>
          </a:extLst>
        </xdr:cNvPr>
        <xdr:cNvSpPr txBox="1"/>
      </xdr:nvSpPr>
      <xdr:spPr>
        <a:xfrm>
          <a:off x="6627205" y="105266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3E344FF5-52D8-41E6-827F-BFC4D545A4F6}"/>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1854B28-F0B8-4276-86F9-22552C6BF084}"/>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9EEA5CF5-8D99-495F-AEAA-61373AC86EE1}"/>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5D3135D2-4EE2-410B-BC63-D8A0AA1CE5EF}"/>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23A50316-0028-4D43-B751-AC15BD4D8F33}"/>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B326B146-D938-4F53-874C-9C7A0D175194}"/>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C7A8E5F7-3544-4640-A885-4D5DAB25ECE1}"/>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6F070D6A-1740-4036-8EDE-454996399B9C}"/>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1D4D70EF-8AF5-4C31-BA1C-4130CFD90FB7}"/>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1DFFEB7C-7C05-4F88-8B2B-16F73AB115BC}"/>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F216E81C-77E8-487F-84CA-DAA9B2310404}"/>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790384A5-20C5-412C-9B3E-968F4B516A63}"/>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33C2FA61-6640-4393-AE71-148A8F560903}"/>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A17006DD-8AB9-483E-BA79-B4994CB5C47F}"/>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0117D89A-B59B-4770-94BC-1BB4A9D01ED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8E5043DF-78A4-4BB5-A4D4-525003DC1D3B}"/>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6BC323AE-A52F-43C3-B98F-CB72ACF05E71}"/>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FDE5390E-ECDB-42F1-961A-1E6780B1370C}"/>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CBF8EB22-89A6-423B-BFD5-CCDC1AE96989}"/>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9C31D0D8-EEB9-4499-886B-EE72955EB657}"/>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E5A69F84-8768-4AE2-BDD2-4D27F3A82969}"/>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E0C24CF5-B3E4-4744-BBB0-B6B9636444C8}"/>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17724819-0B97-4A73-940F-10C745B30DDB}"/>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90228C55-E7C2-4E67-BC97-4B1248293823}"/>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CCC16F2B-408C-4E8A-900F-6C76B791372E}"/>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13607</xdr:rowOff>
    </xdr:from>
    <xdr:to>
      <xdr:col>24</xdr:col>
      <xdr:colOff>62865</xdr:colOff>
      <xdr:row>86</xdr:row>
      <xdr:rowOff>165463</xdr:rowOff>
    </xdr:to>
    <xdr:cxnSp macro="">
      <xdr:nvCxnSpPr>
        <xdr:cNvPr id="288" name="直線コネクタ 287">
          <a:extLst>
            <a:ext uri="{FF2B5EF4-FFF2-40B4-BE49-F238E27FC236}">
              <a16:creationId xmlns:a16="http://schemas.microsoft.com/office/drawing/2014/main" id="{A39CC319-D628-46D0-A597-98678F470560}"/>
            </a:ext>
          </a:extLst>
        </xdr:cNvPr>
        <xdr:cNvCxnSpPr/>
      </xdr:nvCxnSpPr>
      <xdr:spPr>
        <a:xfrm flipV="1">
          <a:off x="4634865" y="13386707"/>
          <a:ext cx="0" cy="1523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169290</xdr:rowOff>
    </xdr:from>
    <xdr:ext cx="405111" cy="259045"/>
    <xdr:sp macro="" textlink="">
      <xdr:nvSpPr>
        <xdr:cNvPr id="289" name="【公営住宅】&#10;有形固定資産減価償却率最小値テキスト">
          <a:extLst>
            <a:ext uri="{FF2B5EF4-FFF2-40B4-BE49-F238E27FC236}">
              <a16:creationId xmlns:a16="http://schemas.microsoft.com/office/drawing/2014/main" id="{431A0EB8-6D2B-4BA8-8A88-E3FC59124B73}"/>
            </a:ext>
          </a:extLst>
        </xdr:cNvPr>
        <xdr:cNvSpPr txBox="1"/>
      </xdr:nvSpPr>
      <xdr:spPr>
        <a:xfrm>
          <a:off x="4673600" y="14913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165463</xdr:rowOff>
    </xdr:from>
    <xdr:to>
      <xdr:col>24</xdr:col>
      <xdr:colOff>152400</xdr:colOff>
      <xdr:row>86</xdr:row>
      <xdr:rowOff>165463</xdr:rowOff>
    </xdr:to>
    <xdr:cxnSp macro="">
      <xdr:nvCxnSpPr>
        <xdr:cNvPr id="290" name="直線コネクタ 289">
          <a:extLst>
            <a:ext uri="{FF2B5EF4-FFF2-40B4-BE49-F238E27FC236}">
              <a16:creationId xmlns:a16="http://schemas.microsoft.com/office/drawing/2014/main" id="{EF0A0359-7BB3-4EE3-83A8-13FF4791140E}"/>
            </a:ext>
          </a:extLst>
        </xdr:cNvPr>
        <xdr:cNvCxnSpPr/>
      </xdr:nvCxnSpPr>
      <xdr:spPr>
        <a:xfrm>
          <a:off x="4546600" y="1491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131734</xdr:rowOff>
    </xdr:from>
    <xdr:ext cx="340478" cy="259045"/>
    <xdr:sp macro="" textlink="">
      <xdr:nvSpPr>
        <xdr:cNvPr id="291" name="【公営住宅】&#10;有形固定資産減価償却率最大値テキスト">
          <a:extLst>
            <a:ext uri="{FF2B5EF4-FFF2-40B4-BE49-F238E27FC236}">
              <a16:creationId xmlns:a16="http://schemas.microsoft.com/office/drawing/2014/main" id="{ACDDF31C-DD5F-4B7E-A0E3-8EE4729F9FD6}"/>
            </a:ext>
          </a:extLst>
        </xdr:cNvPr>
        <xdr:cNvSpPr txBox="1"/>
      </xdr:nvSpPr>
      <xdr:spPr>
        <a:xfrm>
          <a:off x="4673600" y="131619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13607</xdr:rowOff>
    </xdr:from>
    <xdr:to>
      <xdr:col>24</xdr:col>
      <xdr:colOff>152400</xdr:colOff>
      <xdr:row>78</xdr:row>
      <xdr:rowOff>13607</xdr:rowOff>
    </xdr:to>
    <xdr:cxnSp macro="">
      <xdr:nvCxnSpPr>
        <xdr:cNvPr id="292" name="直線コネクタ 291">
          <a:extLst>
            <a:ext uri="{FF2B5EF4-FFF2-40B4-BE49-F238E27FC236}">
              <a16:creationId xmlns:a16="http://schemas.microsoft.com/office/drawing/2014/main" id="{87C0104E-5475-45E6-904D-5E20EDA66AA0}"/>
            </a:ext>
          </a:extLst>
        </xdr:cNvPr>
        <xdr:cNvCxnSpPr/>
      </xdr:nvCxnSpPr>
      <xdr:spPr>
        <a:xfrm>
          <a:off x="4546600" y="13386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166569</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324A6AC7-B112-49F0-8049-2E0786BD674C}"/>
            </a:ext>
          </a:extLst>
        </xdr:cNvPr>
        <xdr:cNvSpPr txBox="1"/>
      </xdr:nvSpPr>
      <xdr:spPr>
        <a:xfrm>
          <a:off x="4673600" y="142254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16692</xdr:rowOff>
    </xdr:from>
    <xdr:to>
      <xdr:col>24</xdr:col>
      <xdr:colOff>114300</xdr:colOff>
      <xdr:row>83</xdr:row>
      <xdr:rowOff>118292</xdr:rowOff>
    </xdr:to>
    <xdr:sp macro="" textlink="">
      <xdr:nvSpPr>
        <xdr:cNvPr id="294" name="フローチャート: 判断 293">
          <a:extLst>
            <a:ext uri="{FF2B5EF4-FFF2-40B4-BE49-F238E27FC236}">
              <a16:creationId xmlns:a16="http://schemas.microsoft.com/office/drawing/2014/main" id="{1025AB38-BBA7-4513-B7A1-E0775E91CD30}"/>
            </a:ext>
          </a:extLst>
        </xdr:cNvPr>
        <xdr:cNvSpPr/>
      </xdr:nvSpPr>
      <xdr:spPr>
        <a:xfrm>
          <a:off x="4584700" y="14247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170180</xdr:rowOff>
    </xdr:from>
    <xdr:to>
      <xdr:col>20</xdr:col>
      <xdr:colOff>38100</xdr:colOff>
      <xdr:row>83</xdr:row>
      <xdr:rowOff>100330</xdr:rowOff>
    </xdr:to>
    <xdr:sp macro="" textlink="">
      <xdr:nvSpPr>
        <xdr:cNvPr id="295" name="フローチャート: 判断 294">
          <a:extLst>
            <a:ext uri="{FF2B5EF4-FFF2-40B4-BE49-F238E27FC236}">
              <a16:creationId xmlns:a16="http://schemas.microsoft.com/office/drawing/2014/main" id="{5D9F0982-633A-4634-933F-94465413BE7A}"/>
            </a:ext>
          </a:extLst>
        </xdr:cNvPr>
        <xdr:cNvSpPr/>
      </xdr:nvSpPr>
      <xdr:spPr>
        <a:xfrm>
          <a:off x="3746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160382</xdr:rowOff>
    </xdr:from>
    <xdr:to>
      <xdr:col>15</xdr:col>
      <xdr:colOff>101600</xdr:colOff>
      <xdr:row>83</xdr:row>
      <xdr:rowOff>90532</xdr:rowOff>
    </xdr:to>
    <xdr:sp macro="" textlink="">
      <xdr:nvSpPr>
        <xdr:cNvPr id="296" name="フローチャート: 判断 295">
          <a:extLst>
            <a:ext uri="{FF2B5EF4-FFF2-40B4-BE49-F238E27FC236}">
              <a16:creationId xmlns:a16="http://schemas.microsoft.com/office/drawing/2014/main" id="{555CD4BE-8763-4EC6-9CD4-07E5C1312BDB}"/>
            </a:ext>
          </a:extLst>
        </xdr:cNvPr>
        <xdr:cNvSpPr/>
      </xdr:nvSpPr>
      <xdr:spPr>
        <a:xfrm>
          <a:off x="2857500" y="1421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152219</xdr:rowOff>
    </xdr:from>
    <xdr:to>
      <xdr:col>10</xdr:col>
      <xdr:colOff>165100</xdr:colOff>
      <xdr:row>83</xdr:row>
      <xdr:rowOff>82369</xdr:rowOff>
    </xdr:to>
    <xdr:sp macro="" textlink="">
      <xdr:nvSpPr>
        <xdr:cNvPr id="297" name="フローチャート: 判断 296">
          <a:extLst>
            <a:ext uri="{FF2B5EF4-FFF2-40B4-BE49-F238E27FC236}">
              <a16:creationId xmlns:a16="http://schemas.microsoft.com/office/drawing/2014/main" id="{741E6136-0063-48EE-8C9C-AE2DA6E91F18}"/>
            </a:ext>
          </a:extLst>
        </xdr:cNvPr>
        <xdr:cNvSpPr/>
      </xdr:nvSpPr>
      <xdr:spPr>
        <a:xfrm>
          <a:off x="1968500" y="1421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153851</xdr:rowOff>
    </xdr:from>
    <xdr:to>
      <xdr:col>6</xdr:col>
      <xdr:colOff>38100</xdr:colOff>
      <xdr:row>83</xdr:row>
      <xdr:rowOff>84001</xdr:rowOff>
    </xdr:to>
    <xdr:sp macro="" textlink="">
      <xdr:nvSpPr>
        <xdr:cNvPr id="298" name="フローチャート: 判断 297">
          <a:extLst>
            <a:ext uri="{FF2B5EF4-FFF2-40B4-BE49-F238E27FC236}">
              <a16:creationId xmlns:a16="http://schemas.microsoft.com/office/drawing/2014/main" id="{A618C908-EB75-4E66-ACD9-F6F4196423F8}"/>
            </a:ext>
          </a:extLst>
        </xdr:cNvPr>
        <xdr:cNvSpPr/>
      </xdr:nvSpPr>
      <xdr:spPr>
        <a:xfrm>
          <a:off x="1079500" y="1421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E6FA8EBC-B692-4D70-857F-1EC7E43D4B5B}"/>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CB743426-9668-4920-BAE0-6ADE9FA14DC3}"/>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B80AA8C9-59FE-4256-8500-D323F041F6BB}"/>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1805F45A-89FB-49EB-8D2C-0AD73F9872DE}"/>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BDA8A62E-CFE1-46A1-A3C0-EA871CEBD9EE}"/>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117929</xdr:rowOff>
    </xdr:from>
    <xdr:to>
      <xdr:col>24</xdr:col>
      <xdr:colOff>114300</xdr:colOff>
      <xdr:row>83</xdr:row>
      <xdr:rowOff>48079</xdr:rowOff>
    </xdr:to>
    <xdr:sp macro="" textlink="">
      <xdr:nvSpPr>
        <xdr:cNvPr id="304" name="楕円 303">
          <a:extLst>
            <a:ext uri="{FF2B5EF4-FFF2-40B4-BE49-F238E27FC236}">
              <a16:creationId xmlns:a16="http://schemas.microsoft.com/office/drawing/2014/main" id="{B4E39AB6-5609-4543-AD31-88057C107801}"/>
            </a:ext>
          </a:extLst>
        </xdr:cNvPr>
        <xdr:cNvSpPr/>
      </xdr:nvSpPr>
      <xdr:spPr>
        <a:xfrm>
          <a:off x="4584700" y="1417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140806</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4EFE9B08-7320-4595-930D-380D6D51E2C0}"/>
            </a:ext>
          </a:extLst>
        </xdr:cNvPr>
        <xdr:cNvSpPr txBox="1"/>
      </xdr:nvSpPr>
      <xdr:spPr>
        <a:xfrm>
          <a:off x="4673600" y="14028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101600</xdr:rowOff>
    </xdr:from>
    <xdr:to>
      <xdr:col>20</xdr:col>
      <xdr:colOff>38100</xdr:colOff>
      <xdr:row>83</xdr:row>
      <xdr:rowOff>31750</xdr:rowOff>
    </xdr:to>
    <xdr:sp macro="" textlink="">
      <xdr:nvSpPr>
        <xdr:cNvPr id="306" name="楕円 305">
          <a:extLst>
            <a:ext uri="{FF2B5EF4-FFF2-40B4-BE49-F238E27FC236}">
              <a16:creationId xmlns:a16="http://schemas.microsoft.com/office/drawing/2014/main" id="{093A74DA-FFAE-44C0-8400-6EC0BF94362C}"/>
            </a:ext>
          </a:extLst>
        </xdr:cNvPr>
        <xdr:cNvSpPr/>
      </xdr:nvSpPr>
      <xdr:spPr>
        <a:xfrm>
          <a:off x="3746500" y="1416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152400</xdr:rowOff>
    </xdr:from>
    <xdr:to>
      <xdr:col>24</xdr:col>
      <xdr:colOff>63500</xdr:colOff>
      <xdr:row>82</xdr:row>
      <xdr:rowOff>168729</xdr:rowOff>
    </xdr:to>
    <xdr:cxnSp macro="">
      <xdr:nvCxnSpPr>
        <xdr:cNvPr id="307" name="直線コネクタ 306">
          <a:extLst>
            <a:ext uri="{FF2B5EF4-FFF2-40B4-BE49-F238E27FC236}">
              <a16:creationId xmlns:a16="http://schemas.microsoft.com/office/drawing/2014/main" id="{DA9B211B-EDFA-4B1F-AC78-478A92BA7CB2}"/>
            </a:ext>
          </a:extLst>
        </xdr:cNvPr>
        <xdr:cNvCxnSpPr/>
      </xdr:nvCxnSpPr>
      <xdr:spPr>
        <a:xfrm>
          <a:off x="3797300" y="14211300"/>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122827</xdr:rowOff>
    </xdr:from>
    <xdr:to>
      <xdr:col>15</xdr:col>
      <xdr:colOff>101600</xdr:colOff>
      <xdr:row>83</xdr:row>
      <xdr:rowOff>52977</xdr:rowOff>
    </xdr:to>
    <xdr:sp macro="" textlink="">
      <xdr:nvSpPr>
        <xdr:cNvPr id="308" name="楕円 307">
          <a:extLst>
            <a:ext uri="{FF2B5EF4-FFF2-40B4-BE49-F238E27FC236}">
              <a16:creationId xmlns:a16="http://schemas.microsoft.com/office/drawing/2014/main" id="{9EFF42EE-0B64-494F-B318-B72357E4D055}"/>
            </a:ext>
          </a:extLst>
        </xdr:cNvPr>
        <xdr:cNvSpPr/>
      </xdr:nvSpPr>
      <xdr:spPr>
        <a:xfrm>
          <a:off x="2857500" y="1418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152400</xdr:rowOff>
    </xdr:from>
    <xdr:to>
      <xdr:col>19</xdr:col>
      <xdr:colOff>177800</xdr:colOff>
      <xdr:row>83</xdr:row>
      <xdr:rowOff>2177</xdr:rowOff>
    </xdr:to>
    <xdr:cxnSp macro="">
      <xdr:nvCxnSpPr>
        <xdr:cNvPr id="309" name="直線コネクタ 308">
          <a:extLst>
            <a:ext uri="{FF2B5EF4-FFF2-40B4-BE49-F238E27FC236}">
              <a16:creationId xmlns:a16="http://schemas.microsoft.com/office/drawing/2014/main" id="{80E20BB6-BA08-4B55-83DA-2D7130835E62}"/>
            </a:ext>
          </a:extLst>
        </xdr:cNvPr>
        <xdr:cNvCxnSpPr/>
      </xdr:nvCxnSpPr>
      <xdr:spPr>
        <a:xfrm flipV="1">
          <a:off x="2908300" y="14211300"/>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85271</xdr:rowOff>
    </xdr:from>
    <xdr:to>
      <xdr:col>10</xdr:col>
      <xdr:colOff>165100</xdr:colOff>
      <xdr:row>83</xdr:row>
      <xdr:rowOff>15421</xdr:rowOff>
    </xdr:to>
    <xdr:sp macro="" textlink="">
      <xdr:nvSpPr>
        <xdr:cNvPr id="310" name="楕円 309">
          <a:extLst>
            <a:ext uri="{FF2B5EF4-FFF2-40B4-BE49-F238E27FC236}">
              <a16:creationId xmlns:a16="http://schemas.microsoft.com/office/drawing/2014/main" id="{EA714C93-957F-4456-ACCF-5B47A74A880E}"/>
            </a:ext>
          </a:extLst>
        </xdr:cNvPr>
        <xdr:cNvSpPr/>
      </xdr:nvSpPr>
      <xdr:spPr>
        <a:xfrm>
          <a:off x="1968500" y="1414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136071</xdr:rowOff>
    </xdr:from>
    <xdr:to>
      <xdr:col>15</xdr:col>
      <xdr:colOff>50800</xdr:colOff>
      <xdr:row>83</xdr:row>
      <xdr:rowOff>2177</xdr:rowOff>
    </xdr:to>
    <xdr:cxnSp macro="">
      <xdr:nvCxnSpPr>
        <xdr:cNvPr id="311" name="直線コネクタ 310">
          <a:extLst>
            <a:ext uri="{FF2B5EF4-FFF2-40B4-BE49-F238E27FC236}">
              <a16:creationId xmlns:a16="http://schemas.microsoft.com/office/drawing/2014/main" id="{CB34EA47-BAE9-4D62-87EA-3200E8498372}"/>
            </a:ext>
          </a:extLst>
        </xdr:cNvPr>
        <xdr:cNvCxnSpPr/>
      </xdr:nvCxnSpPr>
      <xdr:spPr>
        <a:xfrm>
          <a:off x="2019300" y="14194971"/>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55880</xdr:rowOff>
    </xdr:from>
    <xdr:to>
      <xdr:col>6</xdr:col>
      <xdr:colOff>38100</xdr:colOff>
      <xdr:row>82</xdr:row>
      <xdr:rowOff>157480</xdr:rowOff>
    </xdr:to>
    <xdr:sp macro="" textlink="">
      <xdr:nvSpPr>
        <xdr:cNvPr id="312" name="楕円 311">
          <a:extLst>
            <a:ext uri="{FF2B5EF4-FFF2-40B4-BE49-F238E27FC236}">
              <a16:creationId xmlns:a16="http://schemas.microsoft.com/office/drawing/2014/main" id="{2F2186F9-6285-4B41-BCEC-47DA0CDE250E}"/>
            </a:ext>
          </a:extLst>
        </xdr:cNvPr>
        <xdr:cNvSpPr/>
      </xdr:nvSpPr>
      <xdr:spPr>
        <a:xfrm>
          <a:off x="1079500" y="1411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106680</xdr:rowOff>
    </xdr:from>
    <xdr:to>
      <xdr:col>10</xdr:col>
      <xdr:colOff>114300</xdr:colOff>
      <xdr:row>82</xdr:row>
      <xdr:rowOff>136071</xdr:rowOff>
    </xdr:to>
    <xdr:cxnSp macro="">
      <xdr:nvCxnSpPr>
        <xdr:cNvPr id="313" name="直線コネクタ 312">
          <a:extLst>
            <a:ext uri="{FF2B5EF4-FFF2-40B4-BE49-F238E27FC236}">
              <a16:creationId xmlns:a16="http://schemas.microsoft.com/office/drawing/2014/main" id="{CBD1AC0D-1E6A-4DCD-9318-0A717DD600F6}"/>
            </a:ext>
          </a:extLst>
        </xdr:cNvPr>
        <xdr:cNvCxnSpPr/>
      </xdr:nvCxnSpPr>
      <xdr:spPr>
        <a:xfrm>
          <a:off x="1130300" y="14165580"/>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91457</xdr:rowOff>
    </xdr:from>
    <xdr:ext cx="405111" cy="259045"/>
    <xdr:sp macro="" textlink="">
      <xdr:nvSpPr>
        <xdr:cNvPr id="314" name="n_1aveValue【公営住宅】&#10;有形固定資産減価償却率">
          <a:extLst>
            <a:ext uri="{FF2B5EF4-FFF2-40B4-BE49-F238E27FC236}">
              <a16:creationId xmlns:a16="http://schemas.microsoft.com/office/drawing/2014/main" id="{9905083F-47CE-47BA-85AF-E6C598EAFEF7}"/>
            </a:ext>
          </a:extLst>
        </xdr:cNvPr>
        <xdr:cNvSpPr txBox="1"/>
      </xdr:nvSpPr>
      <xdr:spPr>
        <a:xfrm>
          <a:off x="3582044" y="1432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81659</xdr:rowOff>
    </xdr:from>
    <xdr:ext cx="405111" cy="259045"/>
    <xdr:sp macro="" textlink="">
      <xdr:nvSpPr>
        <xdr:cNvPr id="315" name="n_2aveValue【公営住宅】&#10;有形固定資産減価償却率">
          <a:extLst>
            <a:ext uri="{FF2B5EF4-FFF2-40B4-BE49-F238E27FC236}">
              <a16:creationId xmlns:a16="http://schemas.microsoft.com/office/drawing/2014/main" id="{2FCD7197-FDB4-42AF-965F-AD2E9C7AC6A9}"/>
            </a:ext>
          </a:extLst>
        </xdr:cNvPr>
        <xdr:cNvSpPr txBox="1"/>
      </xdr:nvSpPr>
      <xdr:spPr>
        <a:xfrm>
          <a:off x="2705744" y="14312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73496</xdr:rowOff>
    </xdr:from>
    <xdr:ext cx="405111" cy="259045"/>
    <xdr:sp macro="" textlink="">
      <xdr:nvSpPr>
        <xdr:cNvPr id="316" name="n_3aveValue【公営住宅】&#10;有形固定資産減価償却率">
          <a:extLst>
            <a:ext uri="{FF2B5EF4-FFF2-40B4-BE49-F238E27FC236}">
              <a16:creationId xmlns:a16="http://schemas.microsoft.com/office/drawing/2014/main" id="{CDE1DCDA-F14E-4424-83AB-2700EB742E02}"/>
            </a:ext>
          </a:extLst>
        </xdr:cNvPr>
        <xdr:cNvSpPr txBox="1"/>
      </xdr:nvSpPr>
      <xdr:spPr>
        <a:xfrm>
          <a:off x="1816744" y="1430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75128</xdr:rowOff>
    </xdr:from>
    <xdr:ext cx="405111" cy="259045"/>
    <xdr:sp macro="" textlink="">
      <xdr:nvSpPr>
        <xdr:cNvPr id="317" name="n_4aveValue【公営住宅】&#10;有形固定資産減価償却率">
          <a:extLst>
            <a:ext uri="{FF2B5EF4-FFF2-40B4-BE49-F238E27FC236}">
              <a16:creationId xmlns:a16="http://schemas.microsoft.com/office/drawing/2014/main" id="{A5E911E4-C6AC-472D-9530-CBA4AD7D3379}"/>
            </a:ext>
          </a:extLst>
        </xdr:cNvPr>
        <xdr:cNvSpPr txBox="1"/>
      </xdr:nvSpPr>
      <xdr:spPr>
        <a:xfrm>
          <a:off x="927744" y="1430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48277</xdr:rowOff>
    </xdr:from>
    <xdr:ext cx="405111" cy="259045"/>
    <xdr:sp macro="" textlink="">
      <xdr:nvSpPr>
        <xdr:cNvPr id="318" name="n_1mainValue【公営住宅】&#10;有形固定資産減価償却率">
          <a:extLst>
            <a:ext uri="{FF2B5EF4-FFF2-40B4-BE49-F238E27FC236}">
              <a16:creationId xmlns:a16="http://schemas.microsoft.com/office/drawing/2014/main" id="{F5950F60-1384-49DD-A6DE-4565231DFCD2}"/>
            </a:ext>
          </a:extLst>
        </xdr:cNvPr>
        <xdr:cNvSpPr txBox="1"/>
      </xdr:nvSpPr>
      <xdr:spPr>
        <a:xfrm>
          <a:off x="3582044" y="1393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69504</xdr:rowOff>
    </xdr:from>
    <xdr:ext cx="405111" cy="259045"/>
    <xdr:sp macro="" textlink="">
      <xdr:nvSpPr>
        <xdr:cNvPr id="319" name="n_2mainValue【公営住宅】&#10;有形固定資産減価償却率">
          <a:extLst>
            <a:ext uri="{FF2B5EF4-FFF2-40B4-BE49-F238E27FC236}">
              <a16:creationId xmlns:a16="http://schemas.microsoft.com/office/drawing/2014/main" id="{07885518-81CD-422C-8D1D-351AD8A9DF32}"/>
            </a:ext>
          </a:extLst>
        </xdr:cNvPr>
        <xdr:cNvSpPr txBox="1"/>
      </xdr:nvSpPr>
      <xdr:spPr>
        <a:xfrm>
          <a:off x="2705744" y="1395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31948</xdr:rowOff>
    </xdr:from>
    <xdr:ext cx="405111" cy="259045"/>
    <xdr:sp macro="" textlink="">
      <xdr:nvSpPr>
        <xdr:cNvPr id="320" name="n_3mainValue【公営住宅】&#10;有形固定資産減価償却率">
          <a:extLst>
            <a:ext uri="{FF2B5EF4-FFF2-40B4-BE49-F238E27FC236}">
              <a16:creationId xmlns:a16="http://schemas.microsoft.com/office/drawing/2014/main" id="{74F3DE7B-5295-422A-9509-A84710BB830A}"/>
            </a:ext>
          </a:extLst>
        </xdr:cNvPr>
        <xdr:cNvSpPr txBox="1"/>
      </xdr:nvSpPr>
      <xdr:spPr>
        <a:xfrm>
          <a:off x="1816744" y="13919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2557</xdr:rowOff>
    </xdr:from>
    <xdr:ext cx="405111" cy="259045"/>
    <xdr:sp macro="" textlink="">
      <xdr:nvSpPr>
        <xdr:cNvPr id="321" name="n_4mainValue【公営住宅】&#10;有形固定資産減価償却率">
          <a:extLst>
            <a:ext uri="{FF2B5EF4-FFF2-40B4-BE49-F238E27FC236}">
              <a16:creationId xmlns:a16="http://schemas.microsoft.com/office/drawing/2014/main" id="{A1FFE423-A643-43AB-A188-5B21F3CD8337}"/>
            </a:ext>
          </a:extLst>
        </xdr:cNvPr>
        <xdr:cNvSpPr txBox="1"/>
      </xdr:nvSpPr>
      <xdr:spPr>
        <a:xfrm>
          <a:off x="927744" y="1389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B53AD0C3-F172-41CA-BDC0-7330AB2B7CFD}"/>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F8326FAB-2832-4EFE-8FF5-15A13C43838A}"/>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696AA6C3-8936-4C5D-AB25-91952E202F16}"/>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AED76089-2F94-4170-88B9-24208997BE43}"/>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C1EFBAF4-07BC-4571-AFFB-05EF1C081C1B}"/>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B1414EE3-E311-4262-BF55-3A0153957507}"/>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E48A34E9-36A2-4277-9440-CA1130410F77}"/>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A0DA2677-28B9-4BF9-91AE-BF16154A58DA}"/>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E041AEA6-A3C0-4F19-AB89-375DF3E57F98}"/>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266C4889-1394-4AA4-8CBB-CFB0F0CF13E7}"/>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3EDE3E44-DB6B-4FAA-B7C6-ABFE8DB6ACB9}"/>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051B3741-DA8D-4C47-800C-A1F255B66AC6}"/>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A0E8C1AB-E2FB-4020-97F0-D3BACFAA105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D6B13641-CF36-45BC-AC79-7C66FCBD25F7}"/>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6CAF99EC-6914-4A43-8EF6-63F6C224B293}"/>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81</xdr:row>
      <xdr:rowOff>67327</xdr:rowOff>
    </xdr:from>
    <xdr:ext cx="531299" cy="259045"/>
    <xdr:sp macro="" textlink="">
      <xdr:nvSpPr>
        <xdr:cNvPr id="337" name="テキスト ボックス 336">
          <a:extLst>
            <a:ext uri="{FF2B5EF4-FFF2-40B4-BE49-F238E27FC236}">
              <a16:creationId xmlns:a16="http://schemas.microsoft.com/office/drawing/2014/main" id="{6624D84D-B4F2-4964-8303-9CCC8D8EECCA}"/>
            </a:ext>
          </a:extLst>
        </xdr:cNvPr>
        <xdr:cNvSpPr txBox="1"/>
      </xdr:nvSpPr>
      <xdr:spPr>
        <a:xfrm>
          <a:off x="6072701" y="1395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0991B06D-0497-426D-81B2-AC436B014AD9}"/>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79</xdr:row>
      <xdr:rowOff>29227</xdr:rowOff>
    </xdr:from>
    <xdr:ext cx="531299" cy="259045"/>
    <xdr:sp macro="" textlink="">
      <xdr:nvSpPr>
        <xdr:cNvPr id="339" name="テキスト ボックス 338">
          <a:extLst>
            <a:ext uri="{FF2B5EF4-FFF2-40B4-BE49-F238E27FC236}">
              <a16:creationId xmlns:a16="http://schemas.microsoft.com/office/drawing/2014/main" id="{49B2871E-6E49-4388-8D22-2487D1B976AC}"/>
            </a:ext>
          </a:extLst>
        </xdr:cNvPr>
        <xdr:cNvSpPr txBox="1"/>
      </xdr:nvSpPr>
      <xdr:spPr>
        <a:xfrm>
          <a:off x="6072701" y="1357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86136CEC-1B23-4430-84F3-1F786D0B28C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341" name="テキスト ボックス 340">
          <a:extLst>
            <a:ext uri="{FF2B5EF4-FFF2-40B4-BE49-F238E27FC236}">
              <a16:creationId xmlns:a16="http://schemas.microsoft.com/office/drawing/2014/main" id="{8BEC05D8-2BC7-4EEE-BADF-3A7157EC4CB6}"/>
            </a:ext>
          </a:extLst>
        </xdr:cNvPr>
        <xdr:cNvSpPr txBox="1"/>
      </xdr:nvSpPr>
      <xdr:spPr>
        <a:xfrm>
          <a:off x="6072701" y="1319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D1C0BDAF-8E5B-4ACA-8A0D-A090B9D47814}"/>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a:extLst>
            <a:ext uri="{FF2B5EF4-FFF2-40B4-BE49-F238E27FC236}">
              <a16:creationId xmlns:a16="http://schemas.microsoft.com/office/drawing/2014/main" id="{ECBE252F-74AC-4D4B-A688-5B54E00967CF}"/>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1C98B0F5-A33D-4460-9C40-61E503AECA86}"/>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96089</xdr:rowOff>
    </xdr:from>
    <xdr:to>
      <xdr:col>54</xdr:col>
      <xdr:colOff>189865</xdr:colOff>
      <xdr:row>86</xdr:row>
      <xdr:rowOff>100812</xdr:rowOff>
    </xdr:to>
    <xdr:cxnSp macro="">
      <xdr:nvCxnSpPr>
        <xdr:cNvPr id="345" name="直線コネクタ 344">
          <a:extLst>
            <a:ext uri="{FF2B5EF4-FFF2-40B4-BE49-F238E27FC236}">
              <a16:creationId xmlns:a16="http://schemas.microsoft.com/office/drawing/2014/main" id="{63295058-22D0-4296-AEB7-9DA2FA896F38}"/>
            </a:ext>
          </a:extLst>
        </xdr:cNvPr>
        <xdr:cNvCxnSpPr/>
      </xdr:nvCxnSpPr>
      <xdr:spPr>
        <a:xfrm flipV="1">
          <a:off x="10476865" y="13469189"/>
          <a:ext cx="0" cy="1376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104639</xdr:rowOff>
    </xdr:from>
    <xdr:ext cx="469744" cy="259045"/>
    <xdr:sp macro="" textlink="">
      <xdr:nvSpPr>
        <xdr:cNvPr id="346" name="【公営住宅】&#10;一人当たり面積最小値テキスト">
          <a:extLst>
            <a:ext uri="{FF2B5EF4-FFF2-40B4-BE49-F238E27FC236}">
              <a16:creationId xmlns:a16="http://schemas.microsoft.com/office/drawing/2014/main" id="{4D24B1A1-DCBB-4F54-8D6A-735D7C6598BC}"/>
            </a:ext>
          </a:extLst>
        </xdr:cNvPr>
        <xdr:cNvSpPr txBox="1"/>
      </xdr:nvSpPr>
      <xdr:spPr>
        <a:xfrm>
          <a:off x="10515600" y="14849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100812</xdr:rowOff>
    </xdr:from>
    <xdr:to>
      <xdr:col>55</xdr:col>
      <xdr:colOff>88900</xdr:colOff>
      <xdr:row>86</xdr:row>
      <xdr:rowOff>100812</xdr:rowOff>
    </xdr:to>
    <xdr:cxnSp macro="">
      <xdr:nvCxnSpPr>
        <xdr:cNvPr id="347" name="直線コネクタ 346">
          <a:extLst>
            <a:ext uri="{FF2B5EF4-FFF2-40B4-BE49-F238E27FC236}">
              <a16:creationId xmlns:a16="http://schemas.microsoft.com/office/drawing/2014/main" id="{07141242-78B7-4440-8ACE-88EC920268CE}"/>
            </a:ext>
          </a:extLst>
        </xdr:cNvPr>
        <xdr:cNvCxnSpPr/>
      </xdr:nvCxnSpPr>
      <xdr:spPr>
        <a:xfrm>
          <a:off x="10388600" y="14845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42766</xdr:rowOff>
    </xdr:from>
    <xdr:ext cx="534377" cy="259045"/>
    <xdr:sp macro="" textlink="">
      <xdr:nvSpPr>
        <xdr:cNvPr id="348" name="【公営住宅】&#10;一人当たり面積最大値テキスト">
          <a:extLst>
            <a:ext uri="{FF2B5EF4-FFF2-40B4-BE49-F238E27FC236}">
              <a16:creationId xmlns:a16="http://schemas.microsoft.com/office/drawing/2014/main" id="{FD6F01E1-5C1E-4C08-A6EB-8F44DC60D612}"/>
            </a:ext>
          </a:extLst>
        </xdr:cNvPr>
        <xdr:cNvSpPr txBox="1"/>
      </xdr:nvSpPr>
      <xdr:spPr>
        <a:xfrm>
          <a:off x="10515600" y="13244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96089</xdr:rowOff>
    </xdr:from>
    <xdr:to>
      <xdr:col>55</xdr:col>
      <xdr:colOff>88900</xdr:colOff>
      <xdr:row>78</xdr:row>
      <xdr:rowOff>96089</xdr:rowOff>
    </xdr:to>
    <xdr:cxnSp macro="">
      <xdr:nvCxnSpPr>
        <xdr:cNvPr id="349" name="直線コネクタ 348">
          <a:extLst>
            <a:ext uri="{FF2B5EF4-FFF2-40B4-BE49-F238E27FC236}">
              <a16:creationId xmlns:a16="http://schemas.microsoft.com/office/drawing/2014/main" id="{CC827056-9772-4414-BE55-0B273552D64E}"/>
            </a:ext>
          </a:extLst>
        </xdr:cNvPr>
        <xdr:cNvCxnSpPr/>
      </xdr:nvCxnSpPr>
      <xdr:spPr>
        <a:xfrm>
          <a:off x="10388600" y="13469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47514</xdr:rowOff>
    </xdr:from>
    <xdr:ext cx="469744" cy="259045"/>
    <xdr:sp macro="" textlink="">
      <xdr:nvSpPr>
        <xdr:cNvPr id="350" name="【公営住宅】&#10;一人当たり面積平均値テキスト">
          <a:extLst>
            <a:ext uri="{FF2B5EF4-FFF2-40B4-BE49-F238E27FC236}">
              <a16:creationId xmlns:a16="http://schemas.microsoft.com/office/drawing/2014/main" id="{40348DF2-13C7-4812-8E65-2513DE1AE3B1}"/>
            </a:ext>
          </a:extLst>
        </xdr:cNvPr>
        <xdr:cNvSpPr txBox="1"/>
      </xdr:nvSpPr>
      <xdr:spPr>
        <a:xfrm>
          <a:off x="10515600" y="142778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24637</xdr:rowOff>
    </xdr:from>
    <xdr:to>
      <xdr:col>55</xdr:col>
      <xdr:colOff>50800</xdr:colOff>
      <xdr:row>84</xdr:row>
      <xdr:rowOff>126237</xdr:rowOff>
    </xdr:to>
    <xdr:sp macro="" textlink="">
      <xdr:nvSpPr>
        <xdr:cNvPr id="351" name="フローチャート: 判断 350">
          <a:extLst>
            <a:ext uri="{FF2B5EF4-FFF2-40B4-BE49-F238E27FC236}">
              <a16:creationId xmlns:a16="http://schemas.microsoft.com/office/drawing/2014/main" id="{457DE184-EC06-44B4-A449-2E000C8C9EA7}"/>
            </a:ext>
          </a:extLst>
        </xdr:cNvPr>
        <xdr:cNvSpPr/>
      </xdr:nvSpPr>
      <xdr:spPr>
        <a:xfrm>
          <a:off x="10426700" y="14426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40639</xdr:rowOff>
    </xdr:from>
    <xdr:to>
      <xdr:col>50</xdr:col>
      <xdr:colOff>165100</xdr:colOff>
      <xdr:row>84</xdr:row>
      <xdr:rowOff>142239</xdr:rowOff>
    </xdr:to>
    <xdr:sp macro="" textlink="">
      <xdr:nvSpPr>
        <xdr:cNvPr id="352" name="フローチャート: 判断 351">
          <a:extLst>
            <a:ext uri="{FF2B5EF4-FFF2-40B4-BE49-F238E27FC236}">
              <a16:creationId xmlns:a16="http://schemas.microsoft.com/office/drawing/2014/main" id="{8927ACFC-510C-46BC-B9E2-7D0A8A637D08}"/>
            </a:ext>
          </a:extLst>
        </xdr:cNvPr>
        <xdr:cNvSpPr/>
      </xdr:nvSpPr>
      <xdr:spPr>
        <a:xfrm>
          <a:off x="9588500" y="14442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48564</xdr:rowOff>
    </xdr:from>
    <xdr:to>
      <xdr:col>46</xdr:col>
      <xdr:colOff>38100</xdr:colOff>
      <xdr:row>84</xdr:row>
      <xdr:rowOff>150164</xdr:rowOff>
    </xdr:to>
    <xdr:sp macro="" textlink="">
      <xdr:nvSpPr>
        <xdr:cNvPr id="353" name="フローチャート: 判断 352">
          <a:extLst>
            <a:ext uri="{FF2B5EF4-FFF2-40B4-BE49-F238E27FC236}">
              <a16:creationId xmlns:a16="http://schemas.microsoft.com/office/drawing/2014/main" id="{6F6D4A69-F13F-4F99-8AB5-72BC17B67110}"/>
            </a:ext>
          </a:extLst>
        </xdr:cNvPr>
        <xdr:cNvSpPr/>
      </xdr:nvSpPr>
      <xdr:spPr>
        <a:xfrm>
          <a:off x="8699500" y="14450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60147</xdr:rowOff>
    </xdr:from>
    <xdr:to>
      <xdr:col>41</xdr:col>
      <xdr:colOff>101600</xdr:colOff>
      <xdr:row>84</xdr:row>
      <xdr:rowOff>161747</xdr:rowOff>
    </xdr:to>
    <xdr:sp macro="" textlink="">
      <xdr:nvSpPr>
        <xdr:cNvPr id="354" name="フローチャート: 判断 353">
          <a:extLst>
            <a:ext uri="{FF2B5EF4-FFF2-40B4-BE49-F238E27FC236}">
              <a16:creationId xmlns:a16="http://schemas.microsoft.com/office/drawing/2014/main" id="{FA8AFE3C-4242-4C15-AE05-82A82FDA011A}"/>
            </a:ext>
          </a:extLst>
        </xdr:cNvPr>
        <xdr:cNvSpPr/>
      </xdr:nvSpPr>
      <xdr:spPr>
        <a:xfrm>
          <a:off x="7810500" y="14461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40411</xdr:rowOff>
    </xdr:from>
    <xdr:to>
      <xdr:col>36</xdr:col>
      <xdr:colOff>165100</xdr:colOff>
      <xdr:row>84</xdr:row>
      <xdr:rowOff>142011</xdr:rowOff>
    </xdr:to>
    <xdr:sp macro="" textlink="">
      <xdr:nvSpPr>
        <xdr:cNvPr id="355" name="フローチャート: 判断 354">
          <a:extLst>
            <a:ext uri="{FF2B5EF4-FFF2-40B4-BE49-F238E27FC236}">
              <a16:creationId xmlns:a16="http://schemas.microsoft.com/office/drawing/2014/main" id="{D8BD8314-CFCB-4BC0-8E64-92F758CBBB03}"/>
            </a:ext>
          </a:extLst>
        </xdr:cNvPr>
        <xdr:cNvSpPr/>
      </xdr:nvSpPr>
      <xdr:spPr>
        <a:xfrm>
          <a:off x="6921500" y="14442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B9F1CDC9-7E63-4213-93DF-3A03AE142801}"/>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36EBC49-117C-4FB1-A178-CF587716454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EF7C7501-03F0-45F7-8B7F-C0C748A97258}"/>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F3F30DCB-A68F-427F-905C-7163EF62A4CC}"/>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6D83DC14-3AE1-4BB5-B685-637C29293644}"/>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98019</xdr:rowOff>
    </xdr:from>
    <xdr:to>
      <xdr:col>55</xdr:col>
      <xdr:colOff>50800</xdr:colOff>
      <xdr:row>85</xdr:row>
      <xdr:rowOff>28169</xdr:rowOff>
    </xdr:to>
    <xdr:sp macro="" textlink="">
      <xdr:nvSpPr>
        <xdr:cNvPr id="361" name="楕円 360">
          <a:extLst>
            <a:ext uri="{FF2B5EF4-FFF2-40B4-BE49-F238E27FC236}">
              <a16:creationId xmlns:a16="http://schemas.microsoft.com/office/drawing/2014/main" id="{4A070F07-0120-4FED-84D9-1A4059A03E20}"/>
            </a:ext>
          </a:extLst>
        </xdr:cNvPr>
        <xdr:cNvSpPr/>
      </xdr:nvSpPr>
      <xdr:spPr>
        <a:xfrm>
          <a:off x="10426700" y="1449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76446</xdr:rowOff>
    </xdr:from>
    <xdr:ext cx="469744" cy="259045"/>
    <xdr:sp macro="" textlink="">
      <xdr:nvSpPr>
        <xdr:cNvPr id="362" name="【公営住宅】&#10;一人当たり面積該当値テキスト">
          <a:extLst>
            <a:ext uri="{FF2B5EF4-FFF2-40B4-BE49-F238E27FC236}">
              <a16:creationId xmlns:a16="http://schemas.microsoft.com/office/drawing/2014/main" id="{D3BBA116-A5E1-4065-AFAB-96DE7F99D751}"/>
            </a:ext>
          </a:extLst>
        </xdr:cNvPr>
        <xdr:cNvSpPr txBox="1"/>
      </xdr:nvSpPr>
      <xdr:spPr>
        <a:xfrm>
          <a:off x="10515600" y="14478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105944</xdr:rowOff>
    </xdr:from>
    <xdr:to>
      <xdr:col>50</xdr:col>
      <xdr:colOff>165100</xdr:colOff>
      <xdr:row>85</xdr:row>
      <xdr:rowOff>36094</xdr:rowOff>
    </xdr:to>
    <xdr:sp macro="" textlink="">
      <xdr:nvSpPr>
        <xdr:cNvPr id="363" name="楕円 362">
          <a:extLst>
            <a:ext uri="{FF2B5EF4-FFF2-40B4-BE49-F238E27FC236}">
              <a16:creationId xmlns:a16="http://schemas.microsoft.com/office/drawing/2014/main" id="{6B89BA08-4A09-4762-BE64-15732A153D7C}"/>
            </a:ext>
          </a:extLst>
        </xdr:cNvPr>
        <xdr:cNvSpPr/>
      </xdr:nvSpPr>
      <xdr:spPr>
        <a:xfrm>
          <a:off x="9588500" y="14507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148819</xdr:rowOff>
    </xdr:from>
    <xdr:to>
      <xdr:col>55</xdr:col>
      <xdr:colOff>0</xdr:colOff>
      <xdr:row>84</xdr:row>
      <xdr:rowOff>156744</xdr:rowOff>
    </xdr:to>
    <xdr:cxnSp macro="">
      <xdr:nvCxnSpPr>
        <xdr:cNvPr id="364" name="直線コネクタ 363">
          <a:extLst>
            <a:ext uri="{FF2B5EF4-FFF2-40B4-BE49-F238E27FC236}">
              <a16:creationId xmlns:a16="http://schemas.microsoft.com/office/drawing/2014/main" id="{2319223F-D2B4-4CCC-B0CE-8B828E5F5746}"/>
            </a:ext>
          </a:extLst>
        </xdr:cNvPr>
        <xdr:cNvCxnSpPr/>
      </xdr:nvCxnSpPr>
      <xdr:spPr>
        <a:xfrm flipV="1">
          <a:off x="9639300" y="14550619"/>
          <a:ext cx="838200" cy="7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111582</xdr:rowOff>
    </xdr:from>
    <xdr:to>
      <xdr:col>46</xdr:col>
      <xdr:colOff>38100</xdr:colOff>
      <xdr:row>85</xdr:row>
      <xdr:rowOff>41732</xdr:rowOff>
    </xdr:to>
    <xdr:sp macro="" textlink="">
      <xdr:nvSpPr>
        <xdr:cNvPr id="365" name="楕円 364">
          <a:extLst>
            <a:ext uri="{FF2B5EF4-FFF2-40B4-BE49-F238E27FC236}">
              <a16:creationId xmlns:a16="http://schemas.microsoft.com/office/drawing/2014/main" id="{EF8AB58B-1642-476E-8037-9C47F6CB1334}"/>
            </a:ext>
          </a:extLst>
        </xdr:cNvPr>
        <xdr:cNvSpPr/>
      </xdr:nvSpPr>
      <xdr:spPr>
        <a:xfrm>
          <a:off x="8699500" y="14513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156744</xdr:rowOff>
    </xdr:from>
    <xdr:to>
      <xdr:col>50</xdr:col>
      <xdr:colOff>114300</xdr:colOff>
      <xdr:row>84</xdr:row>
      <xdr:rowOff>162382</xdr:rowOff>
    </xdr:to>
    <xdr:cxnSp macro="">
      <xdr:nvCxnSpPr>
        <xdr:cNvPr id="366" name="直線コネクタ 365">
          <a:extLst>
            <a:ext uri="{FF2B5EF4-FFF2-40B4-BE49-F238E27FC236}">
              <a16:creationId xmlns:a16="http://schemas.microsoft.com/office/drawing/2014/main" id="{A858C16E-3D29-43B3-9010-6FE809880A17}"/>
            </a:ext>
          </a:extLst>
        </xdr:cNvPr>
        <xdr:cNvCxnSpPr/>
      </xdr:nvCxnSpPr>
      <xdr:spPr>
        <a:xfrm flipV="1">
          <a:off x="8750300" y="14558544"/>
          <a:ext cx="889000" cy="5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112040</xdr:rowOff>
    </xdr:from>
    <xdr:to>
      <xdr:col>41</xdr:col>
      <xdr:colOff>101600</xdr:colOff>
      <xdr:row>85</xdr:row>
      <xdr:rowOff>42190</xdr:rowOff>
    </xdr:to>
    <xdr:sp macro="" textlink="">
      <xdr:nvSpPr>
        <xdr:cNvPr id="367" name="楕円 366">
          <a:extLst>
            <a:ext uri="{FF2B5EF4-FFF2-40B4-BE49-F238E27FC236}">
              <a16:creationId xmlns:a16="http://schemas.microsoft.com/office/drawing/2014/main" id="{D300D043-E260-45FD-BE11-4E6317B5899F}"/>
            </a:ext>
          </a:extLst>
        </xdr:cNvPr>
        <xdr:cNvSpPr/>
      </xdr:nvSpPr>
      <xdr:spPr>
        <a:xfrm>
          <a:off x="7810500" y="14513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162382</xdr:rowOff>
    </xdr:from>
    <xdr:to>
      <xdr:col>45</xdr:col>
      <xdr:colOff>177800</xdr:colOff>
      <xdr:row>84</xdr:row>
      <xdr:rowOff>162840</xdr:rowOff>
    </xdr:to>
    <xdr:cxnSp macro="">
      <xdr:nvCxnSpPr>
        <xdr:cNvPr id="368" name="直線コネクタ 367">
          <a:extLst>
            <a:ext uri="{FF2B5EF4-FFF2-40B4-BE49-F238E27FC236}">
              <a16:creationId xmlns:a16="http://schemas.microsoft.com/office/drawing/2014/main" id="{15124C9A-9B67-49C1-8B40-1AEEF5E99DC7}"/>
            </a:ext>
          </a:extLst>
        </xdr:cNvPr>
        <xdr:cNvCxnSpPr/>
      </xdr:nvCxnSpPr>
      <xdr:spPr>
        <a:xfrm flipV="1">
          <a:off x="7861300" y="14564182"/>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110973</xdr:rowOff>
    </xdr:from>
    <xdr:to>
      <xdr:col>36</xdr:col>
      <xdr:colOff>165100</xdr:colOff>
      <xdr:row>85</xdr:row>
      <xdr:rowOff>41123</xdr:rowOff>
    </xdr:to>
    <xdr:sp macro="" textlink="">
      <xdr:nvSpPr>
        <xdr:cNvPr id="369" name="楕円 368">
          <a:extLst>
            <a:ext uri="{FF2B5EF4-FFF2-40B4-BE49-F238E27FC236}">
              <a16:creationId xmlns:a16="http://schemas.microsoft.com/office/drawing/2014/main" id="{F06B52A2-1948-4AEF-B02B-E58F87A836A4}"/>
            </a:ext>
          </a:extLst>
        </xdr:cNvPr>
        <xdr:cNvSpPr/>
      </xdr:nvSpPr>
      <xdr:spPr>
        <a:xfrm>
          <a:off x="6921500" y="14512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161773</xdr:rowOff>
    </xdr:from>
    <xdr:to>
      <xdr:col>41</xdr:col>
      <xdr:colOff>50800</xdr:colOff>
      <xdr:row>84</xdr:row>
      <xdr:rowOff>162840</xdr:rowOff>
    </xdr:to>
    <xdr:cxnSp macro="">
      <xdr:nvCxnSpPr>
        <xdr:cNvPr id="370" name="直線コネクタ 369">
          <a:extLst>
            <a:ext uri="{FF2B5EF4-FFF2-40B4-BE49-F238E27FC236}">
              <a16:creationId xmlns:a16="http://schemas.microsoft.com/office/drawing/2014/main" id="{CFF35FEB-7A7A-427C-8685-085554F31337}"/>
            </a:ext>
          </a:extLst>
        </xdr:cNvPr>
        <xdr:cNvCxnSpPr/>
      </xdr:nvCxnSpPr>
      <xdr:spPr>
        <a:xfrm>
          <a:off x="6972300" y="14563573"/>
          <a:ext cx="889000" cy="1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158766</xdr:rowOff>
    </xdr:from>
    <xdr:ext cx="469744" cy="259045"/>
    <xdr:sp macro="" textlink="">
      <xdr:nvSpPr>
        <xdr:cNvPr id="371" name="n_1aveValue【公営住宅】&#10;一人当たり面積">
          <a:extLst>
            <a:ext uri="{FF2B5EF4-FFF2-40B4-BE49-F238E27FC236}">
              <a16:creationId xmlns:a16="http://schemas.microsoft.com/office/drawing/2014/main" id="{680DF8CD-F23B-4EFA-9F92-24D27C4A5480}"/>
            </a:ext>
          </a:extLst>
        </xdr:cNvPr>
        <xdr:cNvSpPr txBox="1"/>
      </xdr:nvSpPr>
      <xdr:spPr>
        <a:xfrm>
          <a:off x="9391727" y="14217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166691</xdr:rowOff>
    </xdr:from>
    <xdr:ext cx="469744" cy="259045"/>
    <xdr:sp macro="" textlink="">
      <xdr:nvSpPr>
        <xdr:cNvPr id="372" name="n_2aveValue【公営住宅】&#10;一人当たり面積">
          <a:extLst>
            <a:ext uri="{FF2B5EF4-FFF2-40B4-BE49-F238E27FC236}">
              <a16:creationId xmlns:a16="http://schemas.microsoft.com/office/drawing/2014/main" id="{E5010E4C-BD88-4225-9062-6B9F30DEA11D}"/>
            </a:ext>
          </a:extLst>
        </xdr:cNvPr>
        <xdr:cNvSpPr txBox="1"/>
      </xdr:nvSpPr>
      <xdr:spPr>
        <a:xfrm>
          <a:off x="8515427" y="14225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6824</xdr:rowOff>
    </xdr:from>
    <xdr:ext cx="469744" cy="259045"/>
    <xdr:sp macro="" textlink="">
      <xdr:nvSpPr>
        <xdr:cNvPr id="373" name="n_3aveValue【公営住宅】&#10;一人当たり面積">
          <a:extLst>
            <a:ext uri="{FF2B5EF4-FFF2-40B4-BE49-F238E27FC236}">
              <a16:creationId xmlns:a16="http://schemas.microsoft.com/office/drawing/2014/main" id="{F2D52832-CB53-42AA-B411-225D6AED9F0D}"/>
            </a:ext>
          </a:extLst>
        </xdr:cNvPr>
        <xdr:cNvSpPr txBox="1"/>
      </xdr:nvSpPr>
      <xdr:spPr>
        <a:xfrm>
          <a:off x="7626427" y="14237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158538</xdr:rowOff>
    </xdr:from>
    <xdr:ext cx="469744" cy="259045"/>
    <xdr:sp macro="" textlink="">
      <xdr:nvSpPr>
        <xdr:cNvPr id="374" name="n_4aveValue【公営住宅】&#10;一人当たり面積">
          <a:extLst>
            <a:ext uri="{FF2B5EF4-FFF2-40B4-BE49-F238E27FC236}">
              <a16:creationId xmlns:a16="http://schemas.microsoft.com/office/drawing/2014/main" id="{D0F9484E-76FE-4F51-BCA0-56C3FB0F59EE}"/>
            </a:ext>
          </a:extLst>
        </xdr:cNvPr>
        <xdr:cNvSpPr txBox="1"/>
      </xdr:nvSpPr>
      <xdr:spPr>
        <a:xfrm>
          <a:off x="6737427" y="14217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27221</xdr:rowOff>
    </xdr:from>
    <xdr:ext cx="469744" cy="259045"/>
    <xdr:sp macro="" textlink="">
      <xdr:nvSpPr>
        <xdr:cNvPr id="375" name="n_1mainValue【公営住宅】&#10;一人当たり面積">
          <a:extLst>
            <a:ext uri="{FF2B5EF4-FFF2-40B4-BE49-F238E27FC236}">
              <a16:creationId xmlns:a16="http://schemas.microsoft.com/office/drawing/2014/main" id="{08593147-E7FB-40BD-BF0A-B4470F45D6F9}"/>
            </a:ext>
          </a:extLst>
        </xdr:cNvPr>
        <xdr:cNvSpPr txBox="1"/>
      </xdr:nvSpPr>
      <xdr:spPr>
        <a:xfrm>
          <a:off x="9391727" y="14600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32859</xdr:rowOff>
    </xdr:from>
    <xdr:ext cx="469744" cy="259045"/>
    <xdr:sp macro="" textlink="">
      <xdr:nvSpPr>
        <xdr:cNvPr id="376" name="n_2mainValue【公営住宅】&#10;一人当たり面積">
          <a:extLst>
            <a:ext uri="{FF2B5EF4-FFF2-40B4-BE49-F238E27FC236}">
              <a16:creationId xmlns:a16="http://schemas.microsoft.com/office/drawing/2014/main" id="{F0CFDF55-C53E-4B89-B254-D1B26A1EF0CA}"/>
            </a:ext>
          </a:extLst>
        </xdr:cNvPr>
        <xdr:cNvSpPr txBox="1"/>
      </xdr:nvSpPr>
      <xdr:spPr>
        <a:xfrm>
          <a:off x="8515427" y="14606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33317</xdr:rowOff>
    </xdr:from>
    <xdr:ext cx="469744" cy="259045"/>
    <xdr:sp macro="" textlink="">
      <xdr:nvSpPr>
        <xdr:cNvPr id="377" name="n_3mainValue【公営住宅】&#10;一人当たり面積">
          <a:extLst>
            <a:ext uri="{FF2B5EF4-FFF2-40B4-BE49-F238E27FC236}">
              <a16:creationId xmlns:a16="http://schemas.microsoft.com/office/drawing/2014/main" id="{22B3006D-54A4-46A2-A8A6-898DEDF89E59}"/>
            </a:ext>
          </a:extLst>
        </xdr:cNvPr>
        <xdr:cNvSpPr txBox="1"/>
      </xdr:nvSpPr>
      <xdr:spPr>
        <a:xfrm>
          <a:off x="7626427" y="1460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32250</xdr:rowOff>
    </xdr:from>
    <xdr:ext cx="469744" cy="259045"/>
    <xdr:sp macro="" textlink="">
      <xdr:nvSpPr>
        <xdr:cNvPr id="378" name="n_4mainValue【公営住宅】&#10;一人当たり面積">
          <a:extLst>
            <a:ext uri="{FF2B5EF4-FFF2-40B4-BE49-F238E27FC236}">
              <a16:creationId xmlns:a16="http://schemas.microsoft.com/office/drawing/2014/main" id="{37C1DB14-40D0-4D93-891E-2F8736094B69}"/>
            </a:ext>
          </a:extLst>
        </xdr:cNvPr>
        <xdr:cNvSpPr txBox="1"/>
      </xdr:nvSpPr>
      <xdr:spPr>
        <a:xfrm>
          <a:off x="6737427" y="14605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687C5AF8-D421-4295-A3C3-50E3D221327A}"/>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3A123DF1-5F13-4C70-AD34-EC0444217EE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901D806B-CA1F-46FD-83CB-E5A1D7BB76A8}"/>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0F34F684-4BBE-4465-8D53-C2D80BA9A41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8339381C-5693-400B-9E87-50C309A4B0F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E2B157BD-7225-421E-9D4B-83B3679DC5D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5A49A676-E8F6-4179-8B43-DE267718EC8E}"/>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FDD59D18-F8A5-4E0F-996D-30BDFE9E5734}"/>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a:extLst>
            <a:ext uri="{FF2B5EF4-FFF2-40B4-BE49-F238E27FC236}">
              <a16:creationId xmlns:a16="http://schemas.microsoft.com/office/drawing/2014/main" id="{B2739AF5-C698-427B-99A8-37770DE5F83A}"/>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a:extLst>
            <a:ext uri="{FF2B5EF4-FFF2-40B4-BE49-F238E27FC236}">
              <a16:creationId xmlns:a16="http://schemas.microsoft.com/office/drawing/2014/main" id="{4C26F23E-F08A-41FD-BF79-F10F50609365}"/>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a:extLst>
            <a:ext uri="{FF2B5EF4-FFF2-40B4-BE49-F238E27FC236}">
              <a16:creationId xmlns:a16="http://schemas.microsoft.com/office/drawing/2014/main" id="{5DCF33CB-CD75-42A7-A8F5-AC2CBEF61F34}"/>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0" name="直線コネクタ 389">
          <a:extLst>
            <a:ext uri="{FF2B5EF4-FFF2-40B4-BE49-F238E27FC236}">
              <a16:creationId xmlns:a16="http://schemas.microsoft.com/office/drawing/2014/main" id="{432C09E7-E0C5-446E-8C46-7DC44908B59C}"/>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1" name="テキスト ボックス 390">
          <a:extLst>
            <a:ext uri="{FF2B5EF4-FFF2-40B4-BE49-F238E27FC236}">
              <a16:creationId xmlns:a16="http://schemas.microsoft.com/office/drawing/2014/main" id="{E1187004-EA48-4941-BD57-68A993249C75}"/>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2" name="直線コネクタ 391">
          <a:extLst>
            <a:ext uri="{FF2B5EF4-FFF2-40B4-BE49-F238E27FC236}">
              <a16:creationId xmlns:a16="http://schemas.microsoft.com/office/drawing/2014/main" id="{1D1084C6-394D-4C96-998E-FB07B5E5EA04}"/>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3" name="テキスト ボックス 392">
          <a:extLst>
            <a:ext uri="{FF2B5EF4-FFF2-40B4-BE49-F238E27FC236}">
              <a16:creationId xmlns:a16="http://schemas.microsoft.com/office/drawing/2014/main" id="{52BF9E2A-5107-4E6B-97D2-500F68ED091B}"/>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4" name="直線コネクタ 393">
          <a:extLst>
            <a:ext uri="{FF2B5EF4-FFF2-40B4-BE49-F238E27FC236}">
              <a16:creationId xmlns:a16="http://schemas.microsoft.com/office/drawing/2014/main" id="{76FC0A8B-71C6-4CE6-A32D-1475C73195C1}"/>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5" name="テキスト ボックス 394">
          <a:extLst>
            <a:ext uri="{FF2B5EF4-FFF2-40B4-BE49-F238E27FC236}">
              <a16:creationId xmlns:a16="http://schemas.microsoft.com/office/drawing/2014/main" id="{48B8E19C-F08F-460C-B471-2E65C44E4174}"/>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6" name="直線コネクタ 395">
          <a:extLst>
            <a:ext uri="{FF2B5EF4-FFF2-40B4-BE49-F238E27FC236}">
              <a16:creationId xmlns:a16="http://schemas.microsoft.com/office/drawing/2014/main" id="{435BE50E-41E7-4F4F-A143-D8C4AC39F988}"/>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7" name="テキスト ボックス 396">
          <a:extLst>
            <a:ext uri="{FF2B5EF4-FFF2-40B4-BE49-F238E27FC236}">
              <a16:creationId xmlns:a16="http://schemas.microsoft.com/office/drawing/2014/main" id="{FD7C2718-BC69-4C61-854F-A88855AB9A26}"/>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8" name="直線コネクタ 397">
          <a:extLst>
            <a:ext uri="{FF2B5EF4-FFF2-40B4-BE49-F238E27FC236}">
              <a16:creationId xmlns:a16="http://schemas.microsoft.com/office/drawing/2014/main" id="{3AC06EA6-8EF1-4E2D-9147-F9C860D564C9}"/>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9" name="テキスト ボックス 398">
          <a:extLst>
            <a:ext uri="{FF2B5EF4-FFF2-40B4-BE49-F238E27FC236}">
              <a16:creationId xmlns:a16="http://schemas.microsoft.com/office/drawing/2014/main" id="{3E20A82C-9C0E-4161-B3BA-7BF1A9E8B228}"/>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0" name="直線コネクタ 399">
          <a:extLst>
            <a:ext uri="{FF2B5EF4-FFF2-40B4-BE49-F238E27FC236}">
              <a16:creationId xmlns:a16="http://schemas.microsoft.com/office/drawing/2014/main" id="{54D8B91A-68FB-4F1E-B7CE-2FAC6F087CDF}"/>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1" name="テキスト ボックス 400">
          <a:extLst>
            <a:ext uri="{FF2B5EF4-FFF2-40B4-BE49-F238E27FC236}">
              <a16:creationId xmlns:a16="http://schemas.microsoft.com/office/drawing/2014/main" id="{8606404E-18CA-4E52-8041-D14185B4A30D}"/>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97C10C6E-B0E9-4879-AE11-BF7DB069A4A6}"/>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3" name="【港湾・漁港】&#10;有形固定資産減価償却率グラフ枠">
          <a:extLst>
            <a:ext uri="{FF2B5EF4-FFF2-40B4-BE49-F238E27FC236}">
              <a16:creationId xmlns:a16="http://schemas.microsoft.com/office/drawing/2014/main" id="{63412F27-C86B-4CAE-9469-8D4FC648BEDF}"/>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133350</xdr:rowOff>
    </xdr:from>
    <xdr:to>
      <xdr:col>24</xdr:col>
      <xdr:colOff>62865</xdr:colOff>
      <xdr:row>109</xdr:row>
      <xdr:rowOff>35379</xdr:rowOff>
    </xdr:to>
    <xdr:cxnSp macro="">
      <xdr:nvCxnSpPr>
        <xdr:cNvPr id="404" name="直線コネクタ 403">
          <a:extLst>
            <a:ext uri="{FF2B5EF4-FFF2-40B4-BE49-F238E27FC236}">
              <a16:creationId xmlns:a16="http://schemas.microsoft.com/office/drawing/2014/main" id="{596A807C-8C5B-4588-A1AD-493D7B066072}"/>
            </a:ext>
          </a:extLst>
        </xdr:cNvPr>
        <xdr:cNvCxnSpPr/>
      </xdr:nvCxnSpPr>
      <xdr:spPr>
        <a:xfrm flipV="1">
          <a:off x="4634865" y="17278350"/>
          <a:ext cx="0" cy="1445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5" name="【港湾・漁港】&#10;有形固定資産減価償却率最小値テキスト">
          <a:extLst>
            <a:ext uri="{FF2B5EF4-FFF2-40B4-BE49-F238E27FC236}">
              <a16:creationId xmlns:a16="http://schemas.microsoft.com/office/drawing/2014/main" id="{A0DCD5E2-4E7F-4A85-9056-0A98658762C8}"/>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6" name="直線コネクタ 405">
          <a:extLst>
            <a:ext uri="{FF2B5EF4-FFF2-40B4-BE49-F238E27FC236}">
              <a16:creationId xmlns:a16="http://schemas.microsoft.com/office/drawing/2014/main" id="{97376B66-47FD-4A8D-9FEB-1962D58639BC}"/>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80027</xdr:rowOff>
    </xdr:from>
    <xdr:ext cx="405111" cy="259045"/>
    <xdr:sp macro="" textlink="">
      <xdr:nvSpPr>
        <xdr:cNvPr id="407" name="【港湾・漁港】&#10;有形固定資産減価償却率最大値テキスト">
          <a:extLst>
            <a:ext uri="{FF2B5EF4-FFF2-40B4-BE49-F238E27FC236}">
              <a16:creationId xmlns:a16="http://schemas.microsoft.com/office/drawing/2014/main" id="{02DAEA9C-FF05-473E-9158-18C850430E21}"/>
            </a:ext>
          </a:extLst>
        </xdr:cNvPr>
        <xdr:cNvSpPr txBox="1"/>
      </xdr:nvSpPr>
      <xdr:spPr>
        <a:xfrm>
          <a:off x="4673600" y="17053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133350</xdr:rowOff>
    </xdr:from>
    <xdr:to>
      <xdr:col>24</xdr:col>
      <xdr:colOff>152400</xdr:colOff>
      <xdr:row>100</xdr:row>
      <xdr:rowOff>133350</xdr:rowOff>
    </xdr:to>
    <xdr:cxnSp macro="">
      <xdr:nvCxnSpPr>
        <xdr:cNvPr id="408" name="直線コネクタ 407">
          <a:extLst>
            <a:ext uri="{FF2B5EF4-FFF2-40B4-BE49-F238E27FC236}">
              <a16:creationId xmlns:a16="http://schemas.microsoft.com/office/drawing/2014/main" id="{C574A61E-CBE0-4F7E-B9EB-1F48E99EDF19}"/>
            </a:ext>
          </a:extLst>
        </xdr:cNvPr>
        <xdr:cNvCxnSpPr/>
      </xdr:nvCxnSpPr>
      <xdr:spPr>
        <a:xfrm>
          <a:off x="4546600" y="1727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49547</xdr:rowOff>
    </xdr:from>
    <xdr:ext cx="405111" cy="259045"/>
    <xdr:sp macro="" textlink="">
      <xdr:nvSpPr>
        <xdr:cNvPr id="409" name="【港湾・漁港】&#10;有形固定資産減価償却率平均値テキスト">
          <a:extLst>
            <a:ext uri="{FF2B5EF4-FFF2-40B4-BE49-F238E27FC236}">
              <a16:creationId xmlns:a16="http://schemas.microsoft.com/office/drawing/2014/main" id="{8045FE12-C107-48C4-9698-649FF4EBDF46}"/>
            </a:ext>
          </a:extLst>
        </xdr:cNvPr>
        <xdr:cNvSpPr txBox="1"/>
      </xdr:nvSpPr>
      <xdr:spPr>
        <a:xfrm>
          <a:off x="4673600" y="18051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71120</xdr:rowOff>
    </xdr:from>
    <xdr:to>
      <xdr:col>24</xdr:col>
      <xdr:colOff>114300</xdr:colOff>
      <xdr:row>106</xdr:row>
      <xdr:rowOff>1270</xdr:rowOff>
    </xdr:to>
    <xdr:sp macro="" textlink="">
      <xdr:nvSpPr>
        <xdr:cNvPr id="410" name="フローチャート: 判断 409">
          <a:extLst>
            <a:ext uri="{FF2B5EF4-FFF2-40B4-BE49-F238E27FC236}">
              <a16:creationId xmlns:a16="http://schemas.microsoft.com/office/drawing/2014/main" id="{84EEC118-E806-487F-90C3-AD4644902377}"/>
            </a:ext>
          </a:extLst>
        </xdr:cNvPr>
        <xdr:cNvSpPr/>
      </xdr:nvSpPr>
      <xdr:spPr>
        <a:xfrm>
          <a:off x="4584700" y="1807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87449</xdr:rowOff>
    </xdr:from>
    <xdr:to>
      <xdr:col>20</xdr:col>
      <xdr:colOff>38100</xdr:colOff>
      <xdr:row>106</xdr:row>
      <xdr:rowOff>17599</xdr:rowOff>
    </xdr:to>
    <xdr:sp macro="" textlink="">
      <xdr:nvSpPr>
        <xdr:cNvPr id="411" name="フローチャート: 判断 410">
          <a:extLst>
            <a:ext uri="{FF2B5EF4-FFF2-40B4-BE49-F238E27FC236}">
              <a16:creationId xmlns:a16="http://schemas.microsoft.com/office/drawing/2014/main" id="{9FA84CFF-4A10-4BEA-863A-0843A1D1B14A}"/>
            </a:ext>
          </a:extLst>
        </xdr:cNvPr>
        <xdr:cNvSpPr/>
      </xdr:nvSpPr>
      <xdr:spPr>
        <a:xfrm>
          <a:off x="3746500" y="1808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35198</xdr:rowOff>
    </xdr:from>
    <xdr:to>
      <xdr:col>15</xdr:col>
      <xdr:colOff>101600</xdr:colOff>
      <xdr:row>105</xdr:row>
      <xdr:rowOff>136798</xdr:rowOff>
    </xdr:to>
    <xdr:sp macro="" textlink="">
      <xdr:nvSpPr>
        <xdr:cNvPr id="412" name="フローチャート: 判断 411">
          <a:extLst>
            <a:ext uri="{FF2B5EF4-FFF2-40B4-BE49-F238E27FC236}">
              <a16:creationId xmlns:a16="http://schemas.microsoft.com/office/drawing/2014/main" id="{934A60D3-244E-42F0-9B5C-40528CCD1054}"/>
            </a:ext>
          </a:extLst>
        </xdr:cNvPr>
        <xdr:cNvSpPr/>
      </xdr:nvSpPr>
      <xdr:spPr>
        <a:xfrm>
          <a:off x="2857500" y="1803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907</xdr:rowOff>
    </xdr:from>
    <xdr:to>
      <xdr:col>10</xdr:col>
      <xdr:colOff>165100</xdr:colOff>
      <xdr:row>105</xdr:row>
      <xdr:rowOff>102507</xdr:rowOff>
    </xdr:to>
    <xdr:sp macro="" textlink="">
      <xdr:nvSpPr>
        <xdr:cNvPr id="413" name="フローチャート: 判断 412">
          <a:extLst>
            <a:ext uri="{FF2B5EF4-FFF2-40B4-BE49-F238E27FC236}">
              <a16:creationId xmlns:a16="http://schemas.microsoft.com/office/drawing/2014/main" id="{FE6A625C-1BDC-49F9-A9D7-64A31A4FE89B}"/>
            </a:ext>
          </a:extLst>
        </xdr:cNvPr>
        <xdr:cNvSpPr/>
      </xdr:nvSpPr>
      <xdr:spPr>
        <a:xfrm>
          <a:off x="1968500" y="1800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25400</xdr:rowOff>
    </xdr:from>
    <xdr:to>
      <xdr:col>6</xdr:col>
      <xdr:colOff>38100</xdr:colOff>
      <xdr:row>105</xdr:row>
      <xdr:rowOff>127000</xdr:rowOff>
    </xdr:to>
    <xdr:sp macro="" textlink="">
      <xdr:nvSpPr>
        <xdr:cNvPr id="414" name="フローチャート: 判断 413">
          <a:extLst>
            <a:ext uri="{FF2B5EF4-FFF2-40B4-BE49-F238E27FC236}">
              <a16:creationId xmlns:a16="http://schemas.microsoft.com/office/drawing/2014/main" id="{1DFCC183-610D-4C09-BFB0-5FA4DDFF0F39}"/>
            </a:ext>
          </a:extLst>
        </xdr:cNvPr>
        <xdr:cNvSpPr/>
      </xdr:nvSpPr>
      <xdr:spPr>
        <a:xfrm>
          <a:off x="1079500" y="1802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81A1BE75-2EB0-44C1-A71D-CAF91BE783FF}"/>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F267C281-81D6-41DC-8860-2D72CD8DF13C}"/>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A4EF32B9-72B5-424C-A5BF-6637C8383F5B}"/>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F50F01FD-6024-4F23-9E7A-9D3B2519581A}"/>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49960D76-3DC0-46C7-A47D-B82709B5D109}"/>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82550</xdr:rowOff>
    </xdr:from>
    <xdr:to>
      <xdr:col>24</xdr:col>
      <xdr:colOff>114300</xdr:colOff>
      <xdr:row>101</xdr:row>
      <xdr:rowOff>12700</xdr:rowOff>
    </xdr:to>
    <xdr:sp macro="" textlink="">
      <xdr:nvSpPr>
        <xdr:cNvPr id="420" name="楕円 419">
          <a:extLst>
            <a:ext uri="{FF2B5EF4-FFF2-40B4-BE49-F238E27FC236}">
              <a16:creationId xmlns:a16="http://schemas.microsoft.com/office/drawing/2014/main" id="{31486275-B074-4018-B720-E9FECCB5DB92}"/>
            </a:ext>
          </a:extLst>
        </xdr:cNvPr>
        <xdr:cNvSpPr/>
      </xdr:nvSpPr>
      <xdr:spPr>
        <a:xfrm>
          <a:off x="4584700" y="1722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35577</xdr:rowOff>
    </xdr:from>
    <xdr:ext cx="405111" cy="259045"/>
    <xdr:sp macro="" textlink="">
      <xdr:nvSpPr>
        <xdr:cNvPr id="421" name="【港湾・漁港】&#10;有形固定資産減価償却率該当値テキスト">
          <a:extLst>
            <a:ext uri="{FF2B5EF4-FFF2-40B4-BE49-F238E27FC236}">
              <a16:creationId xmlns:a16="http://schemas.microsoft.com/office/drawing/2014/main" id="{ACCFEC95-866E-4121-8E02-DCAC71F921D6}"/>
            </a:ext>
          </a:extLst>
        </xdr:cNvPr>
        <xdr:cNvSpPr txBox="1"/>
      </xdr:nvSpPr>
      <xdr:spPr>
        <a:xfrm>
          <a:off x="4673600" y="17180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41729</xdr:rowOff>
    </xdr:from>
    <xdr:to>
      <xdr:col>20</xdr:col>
      <xdr:colOff>38100</xdr:colOff>
      <xdr:row>100</xdr:row>
      <xdr:rowOff>143329</xdr:rowOff>
    </xdr:to>
    <xdr:sp macro="" textlink="">
      <xdr:nvSpPr>
        <xdr:cNvPr id="422" name="楕円 421">
          <a:extLst>
            <a:ext uri="{FF2B5EF4-FFF2-40B4-BE49-F238E27FC236}">
              <a16:creationId xmlns:a16="http://schemas.microsoft.com/office/drawing/2014/main" id="{D233AD93-11C1-4531-BB10-B163F9440EC3}"/>
            </a:ext>
          </a:extLst>
        </xdr:cNvPr>
        <xdr:cNvSpPr/>
      </xdr:nvSpPr>
      <xdr:spPr>
        <a:xfrm>
          <a:off x="3746500" y="17186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92529</xdr:rowOff>
    </xdr:from>
    <xdr:to>
      <xdr:col>24</xdr:col>
      <xdr:colOff>63500</xdr:colOff>
      <xdr:row>100</xdr:row>
      <xdr:rowOff>133350</xdr:rowOff>
    </xdr:to>
    <xdr:cxnSp macro="">
      <xdr:nvCxnSpPr>
        <xdr:cNvPr id="423" name="直線コネクタ 422">
          <a:extLst>
            <a:ext uri="{FF2B5EF4-FFF2-40B4-BE49-F238E27FC236}">
              <a16:creationId xmlns:a16="http://schemas.microsoft.com/office/drawing/2014/main" id="{01A6F382-0FF7-44AD-81AD-B88DC2ED0014}"/>
            </a:ext>
          </a:extLst>
        </xdr:cNvPr>
        <xdr:cNvCxnSpPr/>
      </xdr:nvCxnSpPr>
      <xdr:spPr>
        <a:xfrm>
          <a:off x="3797300" y="17237529"/>
          <a:ext cx="8382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7438</xdr:rowOff>
    </xdr:from>
    <xdr:to>
      <xdr:col>15</xdr:col>
      <xdr:colOff>101600</xdr:colOff>
      <xdr:row>100</xdr:row>
      <xdr:rowOff>109038</xdr:rowOff>
    </xdr:to>
    <xdr:sp macro="" textlink="">
      <xdr:nvSpPr>
        <xdr:cNvPr id="424" name="楕円 423">
          <a:extLst>
            <a:ext uri="{FF2B5EF4-FFF2-40B4-BE49-F238E27FC236}">
              <a16:creationId xmlns:a16="http://schemas.microsoft.com/office/drawing/2014/main" id="{759399E5-C573-4977-ACEC-AC6327389E9E}"/>
            </a:ext>
          </a:extLst>
        </xdr:cNvPr>
        <xdr:cNvSpPr/>
      </xdr:nvSpPr>
      <xdr:spPr>
        <a:xfrm>
          <a:off x="2857500" y="17152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58238</xdr:rowOff>
    </xdr:from>
    <xdr:to>
      <xdr:col>19</xdr:col>
      <xdr:colOff>177800</xdr:colOff>
      <xdr:row>100</xdr:row>
      <xdr:rowOff>92529</xdr:rowOff>
    </xdr:to>
    <xdr:cxnSp macro="">
      <xdr:nvCxnSpPr>
        <xdr:cNvPr id="425" name="直線コネクタ 424">
          <a:extLst>
            <a:ext uri="{FF2B5EF4-FFF2-40B4-BE49-F238E27FC236}">
              <a16:creationId xmlns:a16="http://schemas.microsoft.com/office/drawing/2014/main" id="{A85B1220-C256-46A3-B553-DF60FE03B4D7}"/>
            </a:ext>
          </a:extLst>
        </xdr:cNvPr>
        <xdr:cNvCxnSpPr/>
      </xdr:nvCxnSpPr>
      <xdr:spPr>
        <a:xfrm>
          <a:off x="2908300" y="17203238"/>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154395</xdr:rowOff>
    </xdr:from>
    <xdr:to>
      <xdr:col>10</xdr:col>
      <xdr:colOff>165100</xdr:colOff>
      <xdr:row>100</xdr:row>
      <xdr:rowOff>84545</xdr:rowOff>
    </xdr:to>
    <xdr:sp macro="" textlink="">
      <xdr:nvSpPr>
        <xdr:cNvPr id="426" name="楕円 425">
          <a:extLst>
            <a:ext uri="{FF2B5EF4-FFF2-40B4-BE49-F238E27FC236}">
              <a16:creationId xmlns:a16="http://schemas.microsoft.com/office/drawing/2014/main" id="{7144F66B-4D97-4740-A7F2-9D5C8FD9711A}"/>
            </a:ext>
          </a:extLst>
        </xdr:cNvPr>
        <xdr:cNvSpPr/>
      </xdr:nvSpPr>
      <xdr:spPr>
        <a:xfrm>
          <a:off x="1968500" y="17127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33745</xdr:rowOff>
    </xdr:from>
    <xdr:to>
      <xdr:col>15</xdr:col>
      <xdr:colOff>50800</xdr:colOff>
      <xdr:row>100</xdr:row>
      <xdr:rowOff>58238</xdr:rowOff>
    </xdr:to>
    <xdr:cxnSp macro="">
      <xdr:nvCxnSpPr>
        <xdr:cNvPr id="427" name="直線コネクタ 426">
          <a:extLst>
            <a:ext uri="{FF2B5EF4-FFF2-40B4-BE49-F238E27FC236}">
              <a16:creationId xmlns:a16="http://schemas.microsoft.com/office/drawing/2014/main" id="{D1691780-864F-474D-AB36-E82CD7BCA11B}"/>
            </a:ext>
          </a:extLst>
        </xdr:cNvPr>
        <xdr:cNvCxnSpPr/>
      </xdr:nvCxnSpPr>
      <xdr:spPr>
        <a:xfrm>
          <a:off x="2019300" y="17178745"/>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99</xdr:row>
      <xdr:rowOff>123371</xdr:rowOff>
    </xdr:from>
    <xdr:to>
      <xdr:col>6</xdr:col>
      <xdr:colOff>38100</xdr:colOff>
      <xdr:row>100</xdr:row>
      <xdr:rowOff>53521</xdr:rowOff>
    </xdr:to>
    <xdr:sp macro="" textlink="">
      <xdr:nvSpPr>
        <xdr:cNvPr id="428" name="楕円 427">
          <a:extLst>
            <a:ext uri="{FF2B5EF4-FFF2-40B4-BE49-F238E27FC236}">
              <a16:creationId xmlns:a16="http://schemas.microsoft.com/office/drawing/2014/main" id="{2610F37E-9F6C-4C4C-9FB5-39B98D923389}"/>
            </a:ext>
          </a:extLst>
        </xdr:cNvPr>
        <xdr:cNvSpPr/>
      </xdr:nvSpPr>
      <xdr:spPr>
        <a:xfrm>
          <a:off x="1079500" y="1709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2721</xdr:rowOff>
    </xdr:from>
    <xdr:to>
      <xdr:col>10</xdr:col>
      <xdr:colOff>114300</xdr:colOff>
      <xdr:row>100</xdr:row>
      <xdr:rowOff>33745</xdr:rowOff>
    </xdr:to>
    <xdr:cxnSp macro="">
      <xdr:nvCxnSpPr>
        <xdr:cNvPr id="429" name="直線コネクタ 428">
          <a:extLst>
            <a:ext uri="{FF2B5EF4-FFF2-40B4-BE49-F238E27FC236}">
              <a16:creationId xmlns:a16="http://schemas.microsoft.com/office/drawing/2014/main" id="{EFE23312-A683-4147-B851-86EAA98B852F}"/>
            </a:ext>
          </a:extLst>
        </xdr:cNvPr>
        <xdr:cNvCxnSpPr/>
      </xdr:nvCxnSpPr>
      <xdr:spPr>
        <a:xfrm>
          <a:off x="1130300" y="17147721"/>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8726</xdr:rowOff>
    </xdr:from>
    <xdr:ext cx="405111" cy="259045"/>
    <xdr:sp macro="" textlink="">
      <xdr:nvSpPr>
        <xdr:cNvPr id="430" name="n_1aveValue【港湾・漁港】&#10;有形固定資産減価償却率">
          <a:extLst>
            <a:ext uri="{FF2B5EF4-FFF2-40B4-BE49-F238E27FC236}">
              <a16:creationId xmlns:a16="http://schemas.microsoft.com/office/drawing/2014/main" id="{4BB9123A-5769-4E9B-8742-A175CD77EF26}"/>
            </a:ext>
          </a:extLst>
        </xdr:cNvPr>
        <xdr:cNvSpPr txBox="1"/>
      </xdr:nvSpPr>
      <xdr:spPr>
        <a:xfrm>
          <a:off x="3582044" y="18182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127925</xdr:rowOff>
    </xdr:from>
    <xdr:ext cx="405111" cy="259045"/>
    <xdr:sp macro="" textlink="">
      <xdr:nvSpPr>
        <xdr:cNvPr id="431" name="n_2aveValue【港湾・漁港】&#10;有形固定資産減価償却率">
          <a:extLst>
            <a:ext uri="{FF2B5EF4-FFF2-40B4-BE49-F238E27FC236}">
              <a16:creationId xmlns:a16="http://schemas.microsoft.com/office/drawing/2014/main" id="{58ED0CA2-E609-406A-9488-C4D6F6D0D4AE}"/>
            </a:ext>
          </a:extLst>
        </xdr:cNvPr>
        <xdr:cNvSpPr txBox="1"/>
      </xdr:nvSpPr>
      <xdr:spPr>
        <a:xfrm>
          <a:off x="2705744" y="18130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93634</xdr:rowOff>
    </xdr:from>
    <xdr:ext cx="405111" cy="259045"/>
    <xdr:sp macro="" textlink="">
      <xdr:nvSpPr>
        <xdr:cNvPr id="432" name="n_3aveValue【港湾・漁港】&#10;有形固定資産減価償却率">
          <a:extLst>
            <a:ext uri="{FF2B5EF4-FFF2-40B4-BE49-F238E27FC236}">
              <a16:creationId xmlns:a16="http://schemas.microsoft.com/office/drawing/2014/main" id="{107A462C-7B89-4764-A182-C2B2121111CE}"/>
            </a:ext>
          </a:extLst>
        </xdr:cNvPr>
        <xdr:cNvSpPr txBox="1"/>
      </xdr:nvSpPr>
      <xdr:spPr>
        <a:xfrm>
          <a:off x="1816744" y="1809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118127</xdr:rowOff>
    </xdr:from>
    <xdr:ext cx="405111" cy="259045"/>
    <xdr:sp macro="" textlink="">
      <xdr:nvSpPr>
        <xdr:cNvPr id="433" name="n_4aveValue【港湾・漁港】&#10;有形固定資産減価償却率">
          <a:extLst>
            <a:ext uri="{FF2B5EF4-FFF2-40B4-BE49-F238E27FC236}">
              <a16:creationId xmlns:a16="http://schemas.microsoft.com/office/drawing/2014/main" id="{F8448064-93A4-4DD9-AAD0-BAAC884CE99E}"/>
            </a:ext>
          </a:extLst>
        </xdr:cNvPr>
        <xdr:cNvSpPr txBox="1"/>
      </xdr:nvSpPr>
      <xdr:spPr>
        <a:xfrm>
          <a:off x="927744" y="1812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98</xdr:row>
      <xdr:rowOff>159856</xdr:rowOff>
    </xdr:from>
    <xdr:ext cx="340478" cy="259045"/>
    <xdr:sp macro="" textlink="">
      <xdr:nvSpPr>
        <xdr:cNvPr id="434" name="n_1mainValue【港湾・漁港】&#10;有形固定資産減価償却率">
          <a:extLst>
            <a:ext uri="{FF2B5EF4-FFF2-40B4-BE49-F238E27FC236}">
              <a16:creationId xmlns:a16="http://schemas.microsoft.com/office/drawing/2014/main" id="{47455EF7-3BE5-448E-AB0C-5E87679ECF9B}"/>
            </a:ext>
          </a:extLst>
        </xdr:cNvPr>
        <xdr:cNvSpPr txBox="1"/>
      </xdr:nvSpPr>
      <xdr:spPr>
        <a:xfrm>
          <a:off x="3614361" y="169619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98</xdr:row>
      <xdr:rowOff>125565</xdr:rowOff>
    </xdr:from>
    <xdr:ext cx="340478" cy="259045"/>
    <xdr:sp macro="" textlink="">
      <xdr:nvSpPr>
        <xdr:cNvPr id="435" name="n_2mainValue【港湾・漁港】&#10;有形固定資産減価償却率">
          <a:extLst>
            <a:ext uri="{FF2B5EF4-FFF2-40B4-BE49-F238E27FC236}">
              <a16:creationId xmlns:a16="http://schemas.microsoft.com/office/drawing/2014/main" id="{3946CDA3-C47F-4F89-AAA9-25FAF1CCEF5A}"/>
            </a:ext>
          </a:extLst>
        </xdr:cNvPr>
        <xdr:cNvSpPr txBox="1"/>
      </xdr:nvSpPr>
      <xdr:spPr>
        <a:xfrm>
          <a:off x="2738061" y="169276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98</xdr:row>
      <xdr:rowOff>101072</xdr:rowOff>
    </xdr:from>
    <xdr:ext cx="340478" cy="259045"/>
    <xdr:sp macro="" textlink="">
      <xdr:nvSpPr>
        <xdr:cNvPr id="436" name="n_3mainValue【港湾・漁港】&#10;有形固定資産減価償却率">
          <a:extLst>
            <a:ext uri="{FF2B5EF4-FFF2-40B4-BE49-F238E27FC236}">
              <a16:creationId xmlns:a16="http://schemas.microsoft.com/office/drawing/2014/main" id="{107FF4B7-FA81-40CC-94F9-9B9980AA5AB5}"/>
            </a:ext>
          </a:extLst>
        </xdr:cNvPr>
        <xdr:cNvSpPr txBox="1"/>
      </xdr:nvSpPr>
      <xdr:spPr>
        <a:xfrm>
          <a:off x="1849061" y="1690317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98</xdr:row>
      <xdr:rowOff>70048</xdr:rowOff>
    </xdr:from>
    <xdr:ext cx="340478" cy="259045"/>
    <xdr:sp macro="" textlink="">
      <xdr:nvSpPr>
        <xdr:cNvPr id="437" name="n_4mainValue【港湾・漁港】&#10;有形固定資産減価償却率">
          <a:extLst>
            <a:ext uri="{FF2B5EF4-FFF2-40B4-BE49-F238E27FC236}">
              <a16:creationId xmlns:a16="http://schemas.microsoft.com/office/drawing/2014/main" id="{00B79C3D-2CE5-489C-AAD8-A73B6CEC9FBA}"/>
            </a:ext>
          </a:extLst>
        </xdr:cNvPr>
        <xdr:cNvSpPr txBox="1"/>
      </xdr:nvSpPr>
      <xdr:spPr>
        <a:xfrm>
          <a:off x="960061" y="1687214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74DEA9D3-11AA-4784-A07F-D07E12BD664A}"/>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0C172054-887A-45ED-B779-67B910BC75ED}"/>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85E61FBB-CE34-47EA-BBB4-E5D96E415DD4}"/>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52C114C6-A547-4877-8E73-E6849AC61953}"/>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5CE11EC2-6DB8-43F3-AC80-BF8AA3F1F133}"/>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F5F64D82-CDDD-4743-9D78-5CBA49D0D5B8}"/>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ADAC586B-E574-48F0-B1F3-DC4F43B12E8F}"/>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BF1F0E7E-F7C1-42E3-883D-155FDBFAA045}"/>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222B7E2F-4D3C-4574-8848-90BED56F93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51BB228F-90E5-4CE1-B078-6B282BD98D85}"/>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a:extLst>
            <a:ext uri="{FF2B5EF4-FFF2-40B4-BE49-F238E27FC236}">
              <a16:creationId xmlns:a16="http://schemas.microsoft.com/office/drawing/2014/main" id="{BA4027DC-134E-416F-A48A-834DD987DB21}"/>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49" name="テキスト ボックス 448">
          <a:extLst>
            <a:ext uri="{FF2B5EF4-FFF2-40B4-BE49-F238E27FC236}">
              <a16:creationId xmlns:a16="http://schemas.microsoft.com/office/drawing/2014/main" id="{52E1A5D3-F073-4A39-8743-EDDA478CAC9D}"/>
            </a:ext>
          </a:extLst>
        </xdr:cNvPr>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a:extLst>
            <a:ext uri="{FF2B5EF4-FFF2-40B4-BE49-F238E27FC236}">
              <a16:creationId xmlns:a16="http://schemas.microsoft.com/office/drawing/2014/main" id="{780B1720-B063-4C28-B367-68F4BE7A6826}"/>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105</xdr:row>
      <xdr:rowOff>143527</xdr:rowOff>
    </xdr:from>
    <xdr:ext cx="685572" cy="259045"/>
    <xdr:sp macro="" textlink="">
      <xdr:nvSpPr>
        <xdr:cNvPr id="451" name="テキスト ボックス 450">
          <a:extLst>
            <a:ext uri="{FF2B5EF4-FFF2-40B4-BE49-F238E27FC236}">
              <a16:creationId xmlns:a16="http://schemas.microsoft.com/office/drawing/2014/main" id="{50C100DA-A5EA-4379-A359-6CECE03C0786}"/>
            </a:ext>
          </a:extLst>
        </xdr:cNvPr>
        <xdr:cNvSpPr txBox="1"/>
      </xdr:nvSpPr>
      <xdr:spPr>
        <a:xfrm>
          <a:off x="5918428" y="1814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a:extLst>
            <a:ext uri="{FF2B5EF4-FFF2-40B4-BE49-F238E27FC236}">
              <a16:creationId xmlns:a16="http://schemas.microsoft.com/office/drawing/2014/main" id="{3B37F778-005C-487A-890E-A7FA17B2C708}"/>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103</xdr:row>
      <xdr:rowOff>105427</xdr:rowOff>
    </xdr:from>
    <xdr:ext cx="685572" cy="259045"/>
    <xdr:sp macro="" textlink="">
      <xdr:nvSpPr>
        <xdr:cNvPr id="453" name="テキスト ボックス 452">
          <a:extLst>
            <a:ext uri="{FF2B5EF4-FFF2-40B4-BE49-F238E27FC236}">
              <a16:creationId xmlns:a16="http://schemas.microsoft.com/office/drawing/2014/main" id="{5F4A523C-FB7A-44C2-AA44-2BAB3DA87859}"/>
            </a:ext>
          </a:extLst>
        </xdr:cNvPr>
        <xdr:cNvSpPr txBox="1"/>
      </xdr:nvSpPr>
      <xdr:spPr>
        <a:xfrm>
          <a:off x="5918428" y="177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a:extLst>
            <a:ext uri="{FF2B5EF4-FFF2-40B4-BE49-F238E27FC236}">
              <a16:creationId xmlns:a16="http://schemas.microsoft.com/office/drawing/2014/main" id="{5336ACE1-7E51-4C2D-8929-3259B82151A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101</xdr:row>
      <xdr:rowOff>67327</xdr:rowOff>
    </xdr:from>
    <xdr:ext cx="685572" cy="259045"/>
    <xdr:sp macro="" textlink="">
      <xdr:nvSpPr>
        <xdr:cNvPr id="455" name="テキスト ボックス 454">
          <a:extLst>
            <a:ext uri="{FF2B5EF4-FFF2-40B4-BE49-F238E27FC236}">
              <a16:creationId xmlns:a16="http://schemas.microsoft.com/office/drawing/2014/main" id="{0F2E4B80-EA69-4C9F-AAD0-BB7B3C9E58A9}"/>
            </a:ext>
          </a:extLst>
        </xdr:cNvPr>
        <xdr:cNvSpPr txBox="1"/>
      </xdr:nvSpPr>
      <xdr:spPr>
        <a:xfrm>
          <a:off x="5918428" y="173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a:extLst>
            <a:ext uri="{FF2B5EF4-FFF2-40B4-BE49-F238E27FC236}">
              <a16:creationId xmlns:a16="http://schemas.microsoft.com/office/drawing/2014/main" id="{DEC34767-53A4-4BF0-81C2-2D10EE9F0084}"/>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99</xdr:row>
      <xdr:rowOff>29227</xdr:rowOff>
    </xdr:from>
    <xdr:ext cx="749692" cy="259045"/>
    <xdr:sp macro="" textlink="">
      <xdr:nvSpPr>
        <xdr:cNvPr id="457" name="テキスト ボックス 456">
          <a:extLst>
            <a:ext uri="{FF2B5EF4-FFF2-40B4-BE49-F238E27FC236}">
              <a16:creationId xmlns:a16="http://schemas.microsoft.com/office/drawing/2014/main" id="{AB49E48D-017E-42CD-BE49-3244D839F201}"/>
            </a:ext>
          </a:extLst>
        </xdr:cNvPr>
        <xdr:cNvSpPr txBox="1"/>
      </xdr:nvSpPr>
      <xdr:spPr>
        <a:xfrm>
          <a:off x="5854308" y="1700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40AAD46F-AE41-44D4-B203-2E09A7492899}"/>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96</xdr:row>
      <xdr:rowOff>162577</xdr:rowOff>
    </xdr:from>
    <xdr:ext cx="749692" cy="259045"/>
    <xdr:sp macro="" textlink="">
      <xdr:nvSpPr>
        <xdr:cNvPr id="459" name="テキスト ボックス 458">
          <a:extLst>
            <a:ext uri="{FF2B5EF4-FFF2-40B4-BE49-F238E27FC236}">
              <a16:creationId xmlns:a16="http://schemas.microsoft.com/office/drawing/2014/main" id="{0BDE1C3F-660B-48E6-AAE7-48DB9AF4CF85}"/>
            </a:ext>
          </a:extLst>
        </xdr:cNvPr>
        <xdr:cNvSpPr txBox="1"/>
      </xdr:nvSpPr>
      <xdr:spPr>
        <a:xfrm>
          <a:off x="5854308" y="1662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港湾・漁港】&#10;一人当たり有形固定資産（償却資産）額グラフ枠">
          <a:extLst>
            <a:ext uri="{FF2B5EF4-FFF2-40B4-BE49-F238E27FC236}">
              <a16:creationId xmlns:a16="http://schemas.microsoft.com/office/drawing/2014/main" id="{D6E8F2C2-351D-4505-A716-0660927E31FB}"/>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113188</xdr:rowOff>
    </xdr:from>
    <xdr:to>
      <xdr:col>54</xdr:col>
      <xdr:colOff>189865</xdr:colOff>
      <xdr:row>108</xdr:row>
      <xdr:rowOff>152364</xdr:rowOff>
    </xdr:to>
    <xdr:cxnSp macro="">
      <xdr:nvCxnSpPr>
        <xdr:cNvPr id="461" name="直線コネクタ 460">
          <a:extLst>
            <a:ext uri="{FF2B5EF4-FFF2-40B4-BE49-F238E27FC236}">
              <a16:creationId xmlns:a16="http://schemas.microsoft.com/office/drawing/2014/main" id="{C7025FC7-AFC6-485B-940F-240F139A2115}"/>
            </a:ext>
          </a:extLst>
        </xdr:cNvPr>
        <xdr:cNvCxnSpPr/>
      </xdr:nvCxnSpPr>
      <xdr:spPr>
        <a:xfrm flipV="1">
          <a:off x="10476865" y="17086738"/>
          <a:ext cx="0" cy="15822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156191</xdr:rowOff>
    </xdr:from>
    <xdr:ext cx="378565" cy="259045"/>
    <xdr:sp macro="" textlink="">
      <xdr:nvSpPr>
        <xdr:cNvPr id="462" name="【港湾・漁港】&#10;一人当たり有形固定資産（償却資産）額最小値テキスト">
          <a:extLst>
            <a:ext uri="{FF2B5EF4-FFF2-40B4-BE49-F238E27FC236}">
              <a16:creationId xmlns:a16="http://schemas.microsoft.com/office/drawing/2014/main" id="{50000A36-A64C-47D2-B61E-29694E72945C}"/>
            </a:ext>
          </a:extLst>
        </xdr:cNvPr>
        <xdr:cNvSpPr txBox="1"/>
      </xdr:nvSpPr>
      <xdr:spPr>
        <a:xfrm>
          <a:off x="10515600" y="186727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152364</xdr:rowOff>
    </xdr:from>
    <xdr:to>
      <xdr:col>55</xdr:col>
      <xdr:colOff>88900</xdr:colOff>
      <xdr:row>108</xdr:row>
      <xdr:rowOff>152364</xdr:rowOff>
    </xdr:to>
    <xdr:cxnSp macro="">
      <xdr:nvCxnSpPr>
        <xdr:cNvPr id="463" name="直線コネクタ 462">
          <a:extLst>
            <a:ext uri="{FF2B5EF4-FFF2-40B4-BE49-F238E27FC236}">
              <a16:creationId xmlns:a16="http://schemas.microsoft.com/office/drawing/2014/main" id="{F3090203-6E6C-469D-B4F9-B8F5459916FC}"/>
            </a:ext>
          </a:extLst>
        </xdr:cNvPr>
        <xdr:cNvCxnSpPr/>
      </xdr:nvCxnSpPr>
      <xdr:spPr>
        <a:xfrm>
          <a:off x="10388600" y="18668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59865</xdr:rowOff>
    </xdr:from>
    <xdr:ext cx="754822" cy="259045"/>
    <xdr:sp macro="" textlink="">
      <xdr:nvSpPr>
        <xdr:cNvPr id="464" name="【港湾・漁港】&#10;一人当たり有形固定資産（償却資産）額最大値テキスト">
          <a:extLst>
            <a:ext uri="{FF2B5EF4-FFF2-40B4-BE49-F238E27FC236}">
              <a16:creationId xmlns:a16="http://schemas.microsoft.com/office/drawing/2014/main" id="{C928ECFC-8CFA-4036-BFC1-722A634C5B5D}"/>
            </a:ext>
          </a:extLst>
        </xdr:cNvPr>
        <xdr:cNvSpPr txBox="1"/>
      </xdr:nvSpPr>
      <xdr:spPr>
        <a:xfrm>
          <a:off x="10515600" y="16861965"/>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12,458,750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113188</xdr:rowOff>
    </xdr:from>
    <xdr:to>
      <xdr:col>55</xdr:col>
      <xdr:colOff>88900</xdr:colOff>
      <xdr:row>99</xdr:row>
      <xdr:rowOff>113188</xdr:rowOff>
    </xdr:to>
    <xdr:cxnSp macro="">
      <xdr:nvCxnSpPr>
        <xdr:cNvPr id="465" name="直線コネクタ 464">
          <a:extLst>
            <a:ext uri="{FF2B5EF4-FFF2-40B4-BE49-F238E27FC236}">
              <a16:creationId xmlns:a16="http://schemas.microsoft.com/office/drawing/2014/main" id="{93BDDE48-8D84-4ACE-A8B2-86AC72BC2EBF}"/>
            </a:ext>
          </a:extLst>
        </xdr:cNvPr>
        <xdr:cNvCxnSpPr/>
      </xdr:nvCxnSpPr>
      <xdr:spPr>
        <a:xfrm>
          <a:off x="10388600" y="170867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113003</xdr:rowOff>
    </xdr:from>
    <xdr:ext cx="690189" cy="259045"/>
    <xdr:sp macro="" textlink="">
      <xdr:nvSpPr>
        <xdr:cNvPr id="466" name="【港湾・漁港】&#10;一人当たり有形固定資産（償却資産）額平均値テキスト">
          <a:extLst>
            <a:ext uri="{FF2B5EF4-FFF2-40B4-BE49-F238E27FC236}">
              <a16:creationId xmlns:a16="http://schemas.microsoft.com/office/drawing/2014/main" id="{CA3EEA75-6CBD-4828-B25B-96DDBCBD33C5}"/>
            </a:ext>
          </a:extLst>
        </xdr:cNvPr>
        <xdr:cNvSpPr txBox="1"/>
      </xdr:nvSpPr>
      <xdr:spPr>
        <a:xfrm>
          <a:off x="10515600" y="18286703"/>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1,440,342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90126</xdr:rowOff>
    </xdr:from>
    <xdr:to>
      <xdr:col>55</xdr:col>
      <xdr:colOff>50800</xdr:colOff>
      <xdr:row>108</xdr:row>
      <xdr:rowOff>20276</xdr:rowOff>
    </xdr:to>
    <xdr:sp macro="" textlink="">
      <xdr:nvSpPr>
        <xdr:cNvPr id="467" name="フローチャート: 判断 466">
          <a:extLst>
            <a:ext uri="{FF2B5EF4-FFF2-40B4-BE49-F238E27FC236}">
              <a16:creationId xmlns:a16="http://schemas.microsoft.com/office/drawing/2014/main" id="{FB722B02-2D7E-4A47-B73D-FC3E1D328E1E}"/>
            </a:ext>
          </a:extLst>
        </xdr:cNvPr>
        <xdr:cNvSpPr/>
      </xdr:nvSpPr>
      <xdr:spPr>
        <a:xfrm>
          <a:off x="10426700" y="18435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58542</xdr:rowOff>
    </xdr:from>
    <xdr:to>
      <xdr:col>50</xdr:col>
      <xdr:colOff>165100</xdr:colOff>
      <xdr:row>107</xdr:row>
      <xdr:rowOff>160142</xdr:rowOff>
    </xdr:to>
    <xdr:sp macro="" textlink="">
      <xdr:nvSpPr>
        <xdr:cNvPr id="468" name="フローチャート: 判断 467">
          <a:extLst>
            <a:ext uri="{FF2B5EF4-FFF2-40B4-BE49-F238E27FC236}">
              <a16:creationId xmlns:a16="http://schemas.microsoft.com/office/drawing/2014/main" id="{001E5158-D5DD-47F5-AD4C-0AFBE30B5392}"/>
            </a:ext>
          </a:extLst>
        </xdr:cNvPr>
        <xdr:cNvSpPr/>
      </xdr:nvSpPr>
      <xdr:spPr>
        <a:xfrm>
          <a:off x="9588500" y="1840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67368</xdr:rowOff>
    </xdr:from>
    <xdr:to>
      <xdr:col>46</xdr:col>
      <xdr:colOff>38100</xdr:colOff>
      <xdr:row>107</xdr:row>
      <xdr:rowOff>168968</xdr:rowOff>
    </xdr:to>
    <xdr:sp macro="" textlink="">
      <xdr:nvSpPr>
        <xdr:cNvPr id="469" name="フローチャート: 判断 468">
          <a:extLst>
            <a:ext uri="{FF2B5EF4-FFF2-40B4-BE49-F238E27FC236}">
              <a16:creationId xmlns:a16="http://schemas.microsoft.com/office/drawing/2014/main" id="{F1E2BA18-EEA7-4D14-8711-1821CBE15454}"/>
            </a:ext>
          </a:extLst>
        </xdr:cNvPr>
        <xdr:cNvSpPr/>
      </xdr:nvSpPr>
      <xdr:spPr>
        <a:xfrm>
          <a:off x="8699500" y="18412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95569</xdr:rowOff>
    </xdr:from>
    <xdr:to>
      <xdr:col>41</xdr:col>
      <xdr:colOff>101600</xdr:colOff>
      <xdr:row>108</xdr:row>
      <xdr:rowOff>25719</xdr:rowOff>
    </xdr:to>
    <xdr:sp macro="" textlink="">
      <xdr:nvSpPr>
        <xdr:cNvPr id="470" name="フローチャート: 判断 469">
          <a:extLst>
            <a:ext uri="{FF2B5EF4-FFF2-40B4-BE49-F238E27FC236}">
              <a16:creationId xmlns:a16="http://schemas.microsoft.com/office/drawing/2014/main" id="{CACC6098-E085-49E1-944E-D5C798752385}"/>
            </a:ext>
          </a:extLst>
        </xdr:cNvPr>
        <xdr:cNvSpPr/>
      </xdr:nvSpPr>
      <xdr:spPr>
        <a:xfrm>
          <a:off x="7810500" y="18440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111892</xdr:rowOff>
    </xdr:from>
    <xdr:to>
      <xdr:col>36</xdr:col>
      <xdr:colOff>165100</xdr:colOff>
      <xdr:row>107</xdr:row>
      <xdr:rowOff>42042</xdr:rowOff>
    </xdr:to>
    <xdr:sp macro="" textlink="">
      <xdr:nvSpPr>
        <xdr:cNvPr id="471" name="フローチャート: 判断 470">
          <a:extLst>
            <a:ext uri="{FF2B5EF4-FFF2-40B4-BE49-F238E27FC236}">
              <a16:creationId xmlns:a16="http://schemas.microsoft.com/office/drawing/2014/main" id="{22E38FF5-81C4-4C7B-93C2-3D9D04DC55E6}"/>
            </a:ext>
          </a:extLst>
        </xdr:cNvPr>
        <xdr:cNvSpPr/>
      </xdr:nvSpPr>
      <xdr:spPr>
        <a:xfrm>
          <a:off x="6921500" y="18285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ABF9DEA0-9D80-46E7-A2C6-8C61C908D0C4}"/>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330A81B4-2A3E-41DA-97C4-9E58C45E45A2}"/>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59EDD8A8-F3A6-4538-A2C8-29CADCC35ECD}"/>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5350B1C-303C-4411-BBD7-E375CF4FA75C}"/>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9719B67A-42F4-4FEB-92F6-F88D70180B99}"/>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87931</xdr:rowOff>
    </xdr:from>
    <xdr:to>
      <xdr:col>55</xdr:col>
      <xdr:colOff>50800</xdr:colOff>
      <xdr:row>109</xdr:row>
      <xdr:rowOff>18081</xdr:rowOff>
    </xdr:to>
    <xdr:sp macro="" textlink="">
      <xdr:nvSpPr>
        <xdr:cNvPr id="477" name="楕円 476">
          <a:extLst>
            <a:ext uri="{FF2B5EF4-FFF2-40B4-BE49-F238E27FC236}">
              <a16:creationId xmlns:a16="http://schemas.microsoft.com/office/drawing/2014/main" id="{B8FCD502-B294-4755-945A-C504FAF052A3}"/>
            </a:ext>
          </a:extLst>
        </xdr:cNvPr>
        <xdr:cNvSpPr/>
      </xdr:nvSpPr>
      <xdr:spPr>
        <a:xfrm>
          <a:off x="10426700" y="1860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2858</xdr:rowOff>
    </xdr:from>
    <xdr:ext cx="599010" cy="259045"/>
    <xdr:sp macro="" textlink="">
      <xdr:nvSpPr>
        <xdr:cNvPr id="478" name="【港湾・漁港】&#10;一人当たり有形固定資産（償却資産）額該当値テキスト">
          <a:extLst>
            <a:ext uri="{FF2B5EF4-FFF2-40B4-BE49-F238E27FC236}">
              <a16:creationId xmlns:a16="http://schemas.microsoft.com/office/drawing/2014/main" id="{8CBB3414-A9D5-4190-A7AC-DE858B97610C}"/>
            </a:ext>
          </a:extLst>
        </xdr:cNvPr>
        <xdr:cNvSpPr txBox="1"/>
      </xdr:nvSpPr>
      <xdr:spPr>
        <a:xfrm>
          <a:off x="10515600" y="18519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88283</xdr:rowOff>
    </xdr:from>
    <xdr:to>
      <xdr:col>50</xdr:col>
      <xdr:colOff>165100</xdr:colOff>
      <xdr:row>109</xdr:row>
      <xdr:rowOff>18433</xdr:rowOff>
    </xdr:to>
    <xdr:sp macro="" textlink="">
      <xdr:nvSpPr>
        <xdr:cNvPr id="479" name="楕円 478">
          <a:extLst>
            <a:ext uri="{FF2B5EF4-FFF2-40B4-BE49-F238E27FC236}">
              <a16:creationId xmlns:a16="http://schemas.microsoft.com/office/drawing/2014/main" id="{E90B0CCF-D106-41C3-AB52-8A9D74E5A5A2}"/>
            </a:ext>
          </a:extLst>
        </xdr:cNvPr>
        <xdr:cNvSpPr/>
      </xdr:nvSpPr>
      <xdr:spPr>
        <a:xfrm>
          <a:off x="9588500" y="18604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138731</xdr:rowOff>
    </xdr:from>
    <xdr:to>
      <xdr:col>55</xdr:col>
      <xdr:colOff>0</xdr:colOff>
      <xdr:row>108</xdr:row>
      <xdr:rowOff>139083</xdr:rowOff>
    </xdr:to>
    <xdr:cxnSp macro="">
      <xdr:nvCxnSpPr>
        <xdr:cNvPr id="480" name="直線コネクタ 479">
          <a:extLst>
            <a:ext uri="{FF2B5EF4-FFF2-40B4-BE49-F238E27FC236}">
              <a16:creationId xmlns:a16="http://schemas.microsoft.com/office/drawing/2014/main" id="{819D42AA-D430-42CA-9DEA-64520DF2C08B}"/>
            </a:ext>
          </a:extLst>
        </xdr:cNvPr>
        <xdr:cNvCxnSpPr/>
      </xdr:nvCxnSpPr>
      <xdr:spPr>
        <a:xfrm flipV="1">
          <a:off x="9639300" y="18655331"/>
          <a:ext cx="838200" cy="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88846</xdr:rowOff>
    </xdr:from>
    <xdr:to>
      <xdr:col>46</xdr:col>
      <xdr:colOff>38100</xdr:colOff>
      <xdr:row>109</xdr:row>
      <xdr:rowOff>18996</xdr:rowOff>
    </xdr:to>
    <xdr:sp macro="" textlink="">
      <xdr:nvSpPr>
        <xdr:cNvPr id="481" name="楕円 480">
          <a:extLst>
            <a:ext uri="{FF2B5EF4-FFF2-40B4-BE49-F238E27FC236}">
              <a16:creationId xmlns:a16="http://schemas.microsoft.com/office/drawing/2014/main" id="{DCDB785E-0369-438F-A0F0-60AE10171C50}"/>
            </a:ext>
          </a:extLst>
        </xdr:cNvPr>
        <xdr:cNvSpPr/>
      </xdr:nvSpPr>
      <xdr:spPr>
        <a:xfrm>
          <a:off x="8699500" y="18605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139083</xdr:rowOff>
    </xdr:from>
    <xdr:to>
      <xdr:col>50</xdr:col>
      <xdr:colOff>114300</xdr:colOff>
      <xdr:row>108</xdr:row>
      <xdr:rowOff>139646</xdr:rowOff>
    </xdr:to>
    <xdr:cxnSp macro="">
      <xdr:nvCxnSpPr>
        <xdr:cNvPr id="482" name="直線コネクタ 481">
          <a:extLst>
            <a:ext uri="{FF2B5EF4-FFF2-40B4-BE49-F238E27FC236}">
              <a16:creationId xmlns:a16="http://schemas.microsoft.com/office/drawing/2014/main" id="{71E476BF-8315-4659-8FAB-4EE2527E061A}"/>
            </a:ext>
          </a:extLst>
        </xdr:cNvPr>
        <xdr:cNvCxnSpPr/>
      </xdr:nvCxnSpPr>
      <xdr:spPr>
        <a:xfrm flipV="1">
          <a:off x="8750300" y="18655683"/>
          <a:ext cx="889000" cy="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89880</xdr:rowOff>
    </xdr:from>
    <xdr:to>
      <xdr:col>41</xdr:col>
      <xdr:colOff>101600</xdr:colOff>
      <xdr:row>109</xdr:row>
      <xdr:rowOff>20030</xdr:rowOff>
    </xdr:to>
    <xdr:sp macro="" textlink="">
      <xdr:nvSpPr>
        <xdr:cNvPr id="483" name="楕円 482">
          <a:extLst>
            <a:ext uri="{FF2B5EF4-FFF2-40B4-BE49-F238E27FC236}">
              <a16:creationId xmlns:a16="http://schemas.microsoft.com/office/drawing/2014/main" id="{793203CF-A948-4424-B418-7C32430CFEB3}"/>
            </a:ext>
          </a:extLst>
        </xdr:cNvPr>
        <xdr:cNvSpPr/>
      </xdr:nvSpPr>
      <xdr:spPr>
        <a:xfrm>
          <a:off x="7810500" y="1860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139646</xdr:rowOff>
    </xdr:from>
    <xdr:to>
      <xdr:col>45</xdr:col>
      <xdr:colOff>177800</xdr:colOff>
      <xdr:row>108</xdr:row>
      <xdr:rowOff>140680</xdr:rowOff>
    </xdr:to>
    <xdr:cxnSp macro="">
      <xdr:nvCxnSpPr>
        <xdr:cNvPr id="484" name="直線コネクタ 483">
          <a:extLst>
            <a:ext uri="{FF2B5EF4-FFF2-40B4-BE49-F238E27FC236}">
              <a16:creationId xmlns:a16="http://schemas.microsoft.com/office/drawing/2014/main" id="{CDA0291D-60DA-4BBA-B69D-A0DF75AEAB25}"/>
            </a:ext>
          </a:extLst>
        </xdr:cNvPr>
        <xdr:cNvCxnSpPr/>
      </xdr:nvCxnSpPr>
      <xdr:spPr>
        <a:xfrm flipV="1">
          <a:off x="7861300" y="18656246"/>
          <a:ext cx="889000" cy="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90326</xdr:rowOff>
    </xdr:from>
    <xdr:to>
      <xdr:col>36</xdr:col>
      <xdr:colOff>165100</xdr:colOff>
      <xdr:row>109</xdr:row>
      <xdr:rowOff>20476</xdr:rowOff>
    </xdr:to>
    <xdr:sp macro="" textlink="">
      <xdr:nvSpPr>
        <xdr:cNvPr id="485" name="楕円 484">
          <a:extLst>
            <a:ext uri="{FF2B5EF4-FFF2-40B4-BE49-F238E27FC236}">
              <a16:creationId xmlns:a16="http://schemas.microsoft.com/office/drawing/2014/main" id="{E5B9C639-908D-4B8D-BC6F-651B9A77085B}"/>
            </a:ext>
          </a:extLst>
        </xdr:cNvPr>
        <xdr:cNvSpPr/>
      </xdr:nvSpPr>
      <xdr:spPr>
        <a:xfrm>
          <a:off x="6921500" y="18606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140680</xdr:rowOff>
    </xdr:from>
    <xdr:to>
      <xdr:col>41</xdr:col>
      <xdr:colOff>50800</xdr:colOff>
      <xdr:row>108</xdr:row>
      <xdr:rowOff>141126</xdr:rowOff>
    </xdr:to>
    <xdr:cxnSp macro="">
      <xdr:nvCxnSpPr>
        <xdr:cNvPr id="486" name="直線コネクタ 485">
          <a:extLst>
            <a:ext uri="{FF2B5EF4-FFF2-40B4-BE49-F238E27FC236}">
              <a16:creationId xmlns:a16="http://schemas.microsoft.com/office/drawing/2014/main" id="{61CED43B-AA8D-43F6-8B08-FD905150D16B}"/>
            </a:ext>
          </a:extLst>
        </xdr:cNvPr>
        <xdr:cNvCxnSpPr/>
      </xdr:nvCxnSpPr>
      <xdr:spPr>
        <a:xfrm flipV="1">
          <a:off x="6972300" y="18657280"/>
          <a:ext cx="889000" cy="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106</xdr:row>
      <xdr:rowOff>5219</xdr:rowOff>
    </xdr:from>
    <xdr:ext cx="690189" cy="259045"/>
    <xdr:sp macro="" textlink="">
      <xdr:nvSpPr>
        <xdr:cNvPr id="487" name="n_1aveValue【港湾・漁港】&#10;一人当たり有形固定資産（償却資産）額">
          <a:extLst>
            <a:ext uri="{FF2B5EF4-FFF2-40B4-BE49-F238E27FC236}">
              <a16:creationId xmlns:a16="http://schemas.microsoft.com/office/drawing/2014/main" id="{8DA07732-AEEB-4394-8F2F-FDCA79B4863C}"/>
            </a:ext>
          </a:extLst>
        </xdr:cNvPr>
        <xdr:cNvSpPr txBox="1"/>
      </xdr:nvSpPr>
      <xdr:spPr>
        <a:xfrm>
          <a:off x="9281505" y="1817891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106</xdr:row>
      <xdr:rowOff>14045</xdr:rowOff>
    </xdr:from>
    <xdr:ext cx="690189" cy="259045"/>
    <xdr:sp macro="" textlink="">
      <xdr:nvSpPr>
        <xdr:cNvPr id="488" name="n_2aveValue【港湾・漁港】&#10;一人当たり有形固定資産（償却資産）額">
          <a:extLst>
            <a:ext uri="{FF2B5EF4-FFF2-40B4-BE49-F238E27FC236}">
              <a16:creationId xmlns:a16="http://schemas.microsoft.com/office/drawing/2014/main" id="{D96CCF82-725A-4233-B784-B6514A363EE9}"/>
            </a:ext>
          </a:extLst>
        </xdr:cNvPr>
        <xdr:cNvSpPr txBox="1"/>
      </xdr:nvSpPr>
      <xdr:spPr>
        <a:xfrm>
          <a:off x="8405205" y="1818774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1,619,538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106</xdr:row>
      <xdr:rowOff>42246</xdr:rowOff>
    </xdr:from>
    <xdr:ext cx="690189" cy="259045"/>
    <xdr:sp macro="" textlink="">
      <xdr:nvSpPr>
        <xdr:cNvPr id="489" name="n_3aveValue【港湾・漁港】&#10;一人当たり有形固定資産（償却資産）額">
          <a:extLst>
            <a:ext uri="{FF2B5EF4-FFF2-40B4-BE49-F238E27FC236}">
              <a16:creationId xmlns:a16="http://schemas.microsoft.com/office/drawing/2014/main" id="{7C5E94F5-7B77-4888-A057-99BBCC814F17}"/>
            </a:ext>
          </a:extLst>
        </xdr:cNvPr>
        <xdr:cNvSpPr txBox="1"/>
      </xdr:nvSpPr>
      <xdr:spPr>
        <a:xfrm>
          <a:off x="7516205" y="1821594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105</xdr:row>
      <xdr:rowOff>58569</xdr:rowOff>
    </xdr:from>
    <xdr:ext cx="690189" cy="259045"/>
    <xdr:sp macro="" textlink="">
      <xdr:nvSpPr>
        <xdr:cNvPr id="490" name="n_4aveValue【港湾・漁港】&#10;一人当たり有形固定資産（償却資産）額">
          <a:extLst>
            <a:ext uri="{FF2B5EF4-FFF2-40B4-BE49-F238E27FC236}">
              <a16:creationId xmlns:a16="http://schemas.microsoft.com/office/drawing/2014/main" id="{494C8992-9DF3-4427-8AB5-2B58C7CB2422}"/>
            </a:ext>
          </a:extLst>
        </xdr:cNvPr>
        <xdr:cNvSpPr txBox="1"/>
      </xdr:nvSpPr>
      <xdr:spPr>
        <a:xfrm>
          <a:off x="6627205" y="1806081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2,618,961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109</xdr:row>
      <xdr:rowOff>9560</xdr:rowOff>
    </xdr:from>
    <xdr:ext cx="599010" cy="259045"/>
    <xdr:sp macro="" textlink="">
      <xdr:nvSpPr>
        <xdr:cNvPr id="491" name="n_1mainValue【港湾・漁港】&#10;一人当たり有形固定資産（償却資産）額">
          <a:extLst>
            <a:ext uri="{FF2B5EF4-FFF2-40B4-BE49-F238E27FC236}">
              <a16:creationId xmlns:a16="http://schemas.microsoft.com/office/drawing/2014/main" id="{57D48137-954B-4B9B-B6E4-E11F1B0D91F3}"/>
            </a:ext>
          </a:extLst>
        </xdr:cNvPr>
        <xdr:cNvSpPr txBox="1"/>
      </xdr:nvSpPr>
      <xdr:spPr>
        <a:xfrm>
          <a:off x="9327095" y="18697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109</xdr:row>
      <xdr:rowOff>10123</xdr:rowOff>
    </xdr:from>
    <xdr:ext cx="599010" cy="259045"/>
    <xdr:sp macro="" textlink="">
      <xdr:nvSpPr>
        <xdr:cNvPr id="492" name="n_2mainValue【港湾・漁港】&#10;一人当たり有形固定資産（償却資産）額">
          <a:extLst>
            <a:ext uri="{FF2B5EF4-FFF2-40B4-BE49-F238E27FC236}">
              <a16:creationId xmlns:a16="http://schemas.microsoft.com/office/drawing/2014/main" id="{E1BAEB7B-AE2B-426E-A917-6EF56364731A}"/>
            </a:ext>
          </a:extLst>
        </xdr:cNvPr>
        <xdr:cNvSpPr txBox="1"/>
      </xdr:nvSpPr>
      <xdr:spPr>
        <a:xfrm>
          <a:off x="8450795" y="18698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109</xdr:row>
      <xdr:rowOff>11157</xdr:rowOff>
    </xdr:from>
    <xdr:ext cx="534377" cy="259045"/>
    <xdr:sp macro="" textlink="">
      <xdr:nvSpPr>
        <xdr:cNvPr id="493" name="n_3mainValue【港湾・漁港】&#10;一人当たり有形固定資産（償却資産）額">
          <a:extLst>
            <a:ext uri="{FF2B5EF4-FFF2-40B4-BE49-F238E27FC236}">
              <a16:creationId xmlns:a16="http://schemas.microsoft.com/office/drawing/2014/main" id="{E017FD25-7579-4042-B922-87B58D561B9F}"/>
            </a:ext>
          </a:extLst>
        </xdr:cNvPr>
        <xdr:cNvSpPr txBox="1"/>
      </xdr:nvSpPr>
      <xdr:spPr>
        <a:xfrm>
          <a:off x="7594111" y="18699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109</xdr:row>
      <xdr:rowOff>11603</xdr:rowOff>
    </xdr:from>
    <xdr:ext cx="534377" cy="259045"/>
    <xdr:sp macro="" textlink="">
      <xdr:nvSpPr>
        <xdr:cNvPr id="494" name="n_4mainValue【港湾・漁港】&#10;一人当たり有形固定資産（償却資産）額">
          <a:extLst>
            <a:ext uri="{FF2B5EF4-FFF2-40B4-BE49-F238E27FC236}">
              <a16:creationId xmlns:a16="http://schemas.microsoft.com/office/drawing/2014/main" id="{7CC25A1A-AF57-4FDB-993A-ED20E4B821EC}"/>
            </a:ext>
          </a:extLst>
        </xdr:cNvPr>
        <xdr:cNvSpPr txBox="1"/>
      </xdr:nvSpPr>
      <xdr:spPr>
        <a:xfrm>
          <a:off x="6705111" y="18699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F1F3ECCF-9410-432C-AD48-DBC2CB138E87}"/>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A43EA2EA-EA5A-45C7-90F0-B23EE50DC702}"/>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07125B53-7848-44D3-A700-3A985DFB02B8}"/>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B5D77917-4A32-4E62-B712-7B5215D4F9B4}"/>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374C2D06-1B0A-4BB5-925D-4C2182A9BD1B}"/>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478881CB-9FEB-4843-98F4-24ECF3834804}"/>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443DFAA6-A0EE-4072-8910-BACEBF5C01E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E3BCE115-F1D9-4E30-8C8F-EF6BDA45C8C6}"/>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a:extLst>
            <a:ext uri="{FF2B5EF4-FFF2-40B4-BE49-F238E27FC236}">
              <a16:creationId xmlns:a16="http://schemas.microsoft.com/office/drawing/2014/main" id="{DEEF5703-601B-4607-B52B-6C5BCB5965AC}"/>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a:extLst>
            <a:ext uri="{FF2B5EF4-FFF2-40B4-BE49-F238E27FC236}">
              <a16:creationId xmlns:a16="http://schemas.microsoft.com/office/drawing/2014/main" id="{F3DCF4A6-5CC8-4847-B0FB-23C3FA42F1C9}"/>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a:extLst>
            <a:ext uri="{FF2B5EF4-FFF2-40B4-BE49-F238E27FC236}">
              <a16:creationId xmlns:a16="http://schemas.microsoft.com/office/drawing/2014/main" id="{D963030A-4EDB-4501-81F8-78F07269179F}"/>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6" name="直線コネクタ 505">
          <a:extLst>
            <a:ext uri="{FF2B5EF4-FFF2-40B4-BE49-F238E27FC236}">
              <a16:creationId xmlns:a16="http://schemas.microsoft.com/office/drawing/2014/main" id="{2FBEC18B-DFCC-453E-88F3-AE9A3A968D1F}"/>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7" name="テキスト ボックス 506">
          <a:extLst>
            <a:ext uri="{FF2B5EF4-FFF2-40B4-BE49-F238E27FC236}">
              <a16:creationId xmlns:a16="http://schemas.microsoft.com/office/drawing/2014/main" id="{78B2A469-411A-4DE9-900F-DB5846913499}"/>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8" name="直線コネクタ 507">
          <a:extLst>
            <a:ext uri="{FF2B5EF4-FFF2-40B4-BE49-F238E27FC236}">
              <a16:creationId xmlns:a16="http://schemas.microsoft.com/office/drawing/2014/main" id="{2EE47583-04C3-4886-AA0C-CF97522B4144}"/>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9" name="テキスト ボックス 508">
          <a:extLst>
            <a:ext uri="{FF2B5EF4-FFF2-40B4-BE49-F238E27FC236}">
              <a16:creationId xmlns:a16="http://schemas.microsoft.com/office/drawing/2014/main" id="{FA208069-1298-4DD8-9186-5925F38ABE6F}"/>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0" name="直線コネクタ 509">
          <a:extLst>
            <a:ext uri="{FF2B5EF4-FFF2-40B4-BE49-F238E27FC236}">
              <a16:creationId xmlns:a16="http://schemas.microsoft.com/office/drawing/2014/main" id="{29B94157-DBE1-474B-88C5-E2189C2E57FC}"/>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1" name="テキスト ボックス 510">
          <a:extLst>
            <a:ext uri="{FF2B5EF4-FFF2-40B4-BE49-F238E27FC236}">
              <a16:creationId xmlns:a16="http://schemas.microsoft.com/office/drawing/2014/main" id="{5FD00B5A-4557-4989-AD13-78508B6990F1}"/>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2" name="直線コネクタ 511">
          <a:extLst>
            <a:ext uri="{FF2B5EF4-FFF2-40B4-BE49-F238E27FC236}">
              <a16:creationId xmlns:a16="http://schemas.microsoft.com/office/drawing/2014/main" id="{2D74F667-9547-4B25-AB4F-80E1A9311AB7}"/>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3" name="テキスト ボックス 512">
          <a:extLst>
            <a:ext uri="{FF2B5EF4-FFF2-40B4-BE49-F238E27FC236}">
              <a16:creationId xmlns:a16="http://schemas.microsoft.com/office/drawing/2014/main" id="{757E8853-AC9E-47BC-8327-74EF1F007AF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4" name="直線コネクタ 513">
          <a:extLst>
            <a:ext uri="{FF2B5EF4-FFF2-40B4-BE49-F238E27FC236}">
              <a16:creationId xmlns:a16="http://schemas.microsoft.com/office/drawing/2014/main" id="{EB3DA719-6F11-4533-8592-DED35C1EFE55}"/>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5" name="テキスト ボックス 514">
          <a:extLst>
            <a:ext uri="{FF2B5EF4-FFF2-40B4-BE49-F238E27FC236}">
              <a16:creationId xmlns:a16="http://schemas.microsoft.com/office/drawing/2014/main" id="{8AED5B11-B385-419C-ADCF-F659410C9B86}"/>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6" name="直線コネクタ 515">
          <a:extLst>
            <a:ext uri="{FF2B5EF4-FFF2-40B4-BE49-F238E27FC236}">
              <a16:creationId xmlns:a16="http://schemas.microsoft.com/office/drawing/2014/main" id="{7413D486-CB8D-44EE-AF67-158C230366DE}"/>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7" name="テキスト ボックス 516">
          <a:extLst>
            <a:ext uri="{FF2B5EF4-FFF2-40B4-BE49-F238E27FC236}">
              <a16:creationId xmlns:a16="http://schemas.microsoft.com/office/drawing/2014/main" id="{F47A1C5A-BC2F-459F-A20A-A44E15F2FF37}"/>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8" name="直線コネクタ 517">
          <a:extLst>
            <a:ext uri="{FF2B5EF4-FFF2-40B4-BE49-F238E27FC236}">
              <a16:creationId xmlns:a16="http://schemas.microsoft.com/office/drawing/2014/main" id="{853E16DC-7AD5-4994-8FC2-661AEDDE6CC8}"/>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9" name="【認定こども園・幼稚園・保育所】&#10;有形固定資産減価償却率グラフ枠">
          <a:extLst>
            <a:ext uri="{FF2B5EF4-FFF2-40B4-BE49-F238E27FC236}">
              <a16:creationId xmlns:a16="http://schemas.microsoft.com/office/drawing/2014/main" id="{42D1BF6C-2046-4798-9CDA-0D81EC88F6D7}"/>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77833</xdr:rowOff>
    </xdr:from>
    <xdr:to>
      <xdr:col>85</xdr:col>
      <xdr:colOff>126364</xdr:colOff>
      <xdr:row>42</xdr:row>
      <xdr:rowOff>92528</xdr:rowOff>
    </xdr:to>
    <xdr:cxnSp macro="">
      <xdr:nvCxnSpPr>
        <xdr:cNvPr id="520" name="直線コネクタ 519">
          <a:extLst>
            <a:ext uri="{FF2B5EF4-FFF2-40B4-BE49-F238E27FC236}">
              <a16:creationId xmlns:a16="http://schemas.microsoft.com/office/drawing/2014/main" id="{AFE3D84A-212A-4373-9929-BF0AB5113DC1}"/>
            </a:ext>
          </a:extLst>
        </xdr:cNvPr>
        <xdr:cNvCxnSpPr/>
      </xdr:nvCxnSpPr>
      <xdr:spPr>
        <a:xfrm flipV="1">
          <a:off x="16318864" y="5735683"/>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21" name="【認定こども園・幼稚園・保育所】&#10;有形固定資産減価償却率最小値テキスト">
          <a:extLst>
            <a:ext uri="{FF2B5EF4-FFF2-40B4-BE49-F238E27FC236}">
              <a16:creationId xmlns:a16="http://schemas.microsoft.com/office/drawing/2014/main" id="{1B5D6AF8-0B91-4D46-84D9-3CC0CA6E9C9A}"/>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22" name="直線コネクタ 521">
          <a:extLst>
            <a:ext uri="{FF2B5EF4-FFF2-40B4-BE49-F238E27FC236}">
              <a16:creationId xmlns:a16="http://schemas.microsoft.com/office/drawing/2014/main" id="{47447E9E-B035-4967-BAB7-8FDF8B82CEED}"/>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24510</xdr:rowOff>
    </xdr:from>
    <xdr:ext cx="340478" cy="259045"/>
    <xdr:sp macro="" textlink="">
      <xdr:nvSpPr>
        <xdr:cNvPr id="523" name="【認定こども園・幼稚園・保育所】&#10;有形固定資産減価償却率最大値テキスト">
          <a:extLst>
            <a:ext uri="{FF2B5EF4-FFF2-40B4-BE49-F238E27FC236}">
              <a16:creationId xmlns:a16="http://schemas.microsoft.com/office/drawing/2014/main" id="{0B59B3AE-3DB4-4D22-87FF-F5BBA0FEEDF4}"/>
            </a:ext>
          </a:extLst>
        </xdr:cNvPr>
        <xdr:cNvSpPr txBox="1"/>
      </xdr:nvSpPr>
      <xdr:spPr>
        <a:xfrm>
          <a:off x="16357600" y="55109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77833</xdr:rowOff>
    </xdr:from>
    <xdr:to>
      <xdr:col>86</xdr:col>
      <xdr:colOff>25400</xdr:colOff>
      <xdr:row>33</xdr:row>
      <xdr:rowOff>77833</xdr:rowOff>
    </xdr:to>
    <xdr:cxnSp macro="">
      <xdr:nvCxnSpPr>
        <xdr:cNvPr id="524" name="直線コネクタ 523">
          <a:extLst>
            <a:ext uri="{FF2B5EF4-FFF2-40B4-BE49-F238E27FC236}">
              <a16:creationId xmlns:a16="http://schemas.microsoft.com/office/drawing/2014/main" id="{A0AE3CD1-F06D-4C57-B223-1C51DB894C61}"/>
            </a:ext>
          </a:extLst>
        </xdr:cNvPr>
        <xdr:cNvCxnSpPr/>
      </xdr:nvCxnSpPr>
      <xdr:spPr>
        <a:xfrm>
          <a:off x="16230600" y="573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111596</xdr:rowOff>
    </xdr:from>
    <xdr:ext cx="405111" cy="259045"/>
    <xdr:sp macro="" textlink="">
      <xdr:nvSpPr>
        <xdr:cNvPr id="525" name="【認定こども園・幼稚園・保育所】&#10;有形固定資産減価償却率平均値テキスト">
          <a:extLst>
            <a:ext uri="{FF2B5EF4-FFF2-40B4-BE49-F238E27FC236}">
              <a16:creationId xmlns:a16="http://schemas.microsoft.com/office/drawing/2014/main" id="{50CFD71D-D4FF-431F-B2FF-4D975F8524EB}"/>
            </a:ext>
          </a:extLst>
        </xdr:cNvPr>
        <xdr:cNvSpPr txBox="1"/>
      </xdr:nvSpPr>
      <xdr:spPr>
        <a:xfrm>
          <a:off x="16357600" y="64552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133169</xdr:rowOff>
    </xdr:from>
    <xdr:to>
      <xdr:col>85</xdr:col>
      <xdr:colOff>177800</xdr:colOff>
      <xdr:row>38</xdr:row>
      <xdr:rowOff>63319</xdr:rowOff>
    </xdr:to>
    <xdr:sp macro="" textlink="">
      <xdr:nvSpPr>
        <xdr:cNvPr id="526" name="フローチャート: 判断 525">
          <a:extLst>
            <a:ext uri="{FF2B5EF4-FFF2-40B4-BE49-F238E27FC236}">
              <a16:creationId xmlns:a16="http://schemas.microsoft.com/office/drawing/2014/main" id="{C36BF4EC-9D51-40B5-940C-6DC064F91403}"/>
            </a:ext>
          </a:extLst>
        </xdr:cNvPr>
        <xdr:cNvSpPr/>
      </xdr:nvSpPr>
      <xdr:spPr>
        <a:xfrm>
          <a:off x="16268700" y="647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144599</xdr:rowOff>
    </xdr:from>
    <xdr:to>
      <xdr:col>81</xdr:col>
      <xdr:colOff>101600</xdr:colOff>
      <xdr:row>38</xdr:row>
      <xdr:rowOff>74749</xdr:rowOff>
    </xdr:to>
    <xdr:sp macro="" textlink="">
      <xdr:nvSpPr>
        <xdr:cNvPr id="527" name="フローチャート: 判断 526">
          <a:extLst>
            <a:ext uri="{FF2B5EF4-FFF2-40B4-BE49-F238E27FC236}">
              <a16:creationId xmlns:a16="http://schemas.microsoft.com/office/drawing/2014/main" id="{D3383D47-0B6D-437E-BA42-553873F8D737}"/>
            </a:ext>
          </a:extLst>
        </xdr:cNvPr>
        <xdr:cNvSpPr/>
      </xdr:nvSpPr>
      <xdr:spPr>
        <a:xfrm>
          <a:off x="15430500" y="648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142966</xdr:rowOff>
    </xdr:from>
    <xdr:to>
      <xdr:col>76</xdr:col>
      <xdr:colOff>165100</xdr:colOff>
      <xdr:row>38</xdr:row>
      <xdr:rowOff>73116</xdr:rowOff>
    </xdr:to>
    <xdr:sp macro="" textlink="">
      <xdr:nvSpPr>
        <xdr:cNvPr id="528" name="フローチャート: 判断 527">
          <a:extLst>
            <a:ext uri="{FF2B5EF4-FFF2-40B4-BE49-F238E27FC236}">
              <a16:creationId xmlns:a16="http://schemas.microsoft.com/office/drawing/2014/main" id="{08C6A9AC-3814-4C1A-8916-9E7356E8B722}"/>
            </a:ext>
          </a:extLst>
        </xdr:cNvPr>
        <xdr:cNvSpPr/>
      </xdr:nvSpPr>
      <xdr:spPr>
        <a:xfrm>
          <a:off x="14541500" y="648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120106</xdr:rowOff>
    </xdr:from>
    <xdr:to>
      <xdr:col>72</xdr:col>
      <xdr:colOff>38100</xdr:colOff>
      <xdr:row>38</xdr:row>
      <xdr:rowOff>50256</xdr:rowOff>
    </xdr:to>
    <xdr:sp macro="" textlink="">
      <xdr:nvSpPr>
        <xdr:cNvPr id="529" name="フローチャート: 判断 528">
          <a:extLst>
            <a:ext uri="{FF2B5EF4-FFF2-40B4-BE49-F238E27FC236}">
              <a16:creationId xmlns:a16="http://schemas.microsoft.com/office/drawing/2014/main" id="{4A3670B9-9ACC-404F-9333-2F0BF5B472E6}"/>
            </a:ext>
          </a:extLst>
        </xdr:cNvPr>
        <xdr:cNvSpPr/>
      </xdr:nvSpPr>
      <xdr:spPr>
        <a:xfrm>
          <a:off x="13652500" y="6463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98878</xdr:rowOff>
    </xdr:from>
    <xdr:to>
      <xdr:col>67</xdr:col>
      <xdr:colOff>101600</xdr:colOff>
      <xdr:row>38</xdr:row>
      <xdr:rowOff>29028</xdr:rowOff>
    </xdr:to>
    <xdr:sp macro="" textlink="">
      <xdr:nvSpPr>
        <xdr:cNvPr id="530" name="フローチャート: 判断 529">
          <a:extLst>
            <a:ext uri="{FF2B5EF4-FFF2-40B4-BE49-F238E27FC236}">
              <a16:creationId xmlns:a16="http://schemas.microsoft.com/office/drawing/2014/main" id="{B20A35C7-31C2-4CA3-9D33-AD0F58170682}"/>
            </a:ext>
          </a:extLst>
        </xdr:cNvPr>
        <xdr:cNvSpPr/>
      </xdr:nvSpPr>
      <xdr:spPr>
        <a:xfrm>
          <a:off x="12763500" y="64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9FFAD119-B871-4C6F-9F68-861A93184A58}"/>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FA58F1C9-397B-49A6-B44B-76EB545D0FCC}"/>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457BD0AC-BF07-4A75-8829-8B3E4FD5F558}"/>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0FC3CBAB-429E-499E-BDFA-DB52CB384231}"/>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07394645-E38B-442A-810F-D98A6FDA2223}"/>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67854</xdr:rowOff>
    </xdr:from>
    <xdr:to>
      <xdr:col>85</xdr:col>
      <xdr:colOff>177800</xdr:colOff>
      <xdr:row>35</xdr:row>
      <xdr:rowOff>169454</xdr:rowOff>
    </xdr:to>
    <xdr:sp macro="" textlink="">
      <xdr:nvSpPr>
        <xdr:cNvPr id="536" name="楕円 535">
          <a:extLst>
            <a:ext uri="{FF2B5EF4-FFF2-40B4-BE49-F238E27FC236}">
              <a16:creationId xmlns:a16="http://schemas.microsoft.com/office/drawing/2014/main" id="{7ADACE6F-B849-4F4E-9598-1C1B3625074C}"/>
            </a:ext>
          </a:extLst>
        </xdr:cNvPr>
        <xdr:cNvSpPr/>
      </xdr:nvSpPr>
      <xdr:spPr>
        <a:xfrm>
          <a:off x="16268700" y="6068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90731</xdr:rowOff>
    </xdr:from>
    <xdr:ext cx="405111" cy="259045"/>
    <xdr:sp macro="" textlink="">
      <xdr:nvSpPr>
        <xdr:cNvPr id="537" name="【認定こども園・幼稚園・保育所】&#10;有形固定資産減価償却率該当値テキスト">
          <a:extLst>
            <a:ext uri="{FF2B5EF4-FFF2-40B4-BE49-F238E27FC236}">
              <a16:creationId xmlns:a16="http://schemas.microsoft.com/office/drawing/2014/main" id="{76838DD8-8B57-4D60-AE67-278AA92C88FA}"/>
            </a:ext>
          </a:extLst>
        </xdr:cNvPr>
        <xdr:cNvSpPr txBox="1"/>
      </xdr:nvSpPr>
      <xdr:spPr>
        <a:xfrm>
          <a:off x="16357600" y="5920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20501</xdr:rowOff>
    </xdr:from>
    <xdr:to>
      <xdr:col>81</xdr:col>
      <xdr:colOff>101600</xdr:colOff>
      <xdr:row>35</xdr:row>
      <xdr:rowOff>122101</xdr:rowOff>
    </xdr:to>
    <xdr:sp macro="" textlink="">
      <xdr:nvSpPr>
        <xdr:cNvPr id="538" name="楕円 537">
          <a:extLst>
            <a:ext uri="{FF2B5EF4-FFF2-40B4-BE49-F238E27FC236}">
              <a16:creationId xmlns:a16="http://schemas.microsoft.com/office/drawing/2014/main" id="{0EBF0D35-6960-4173-9A91-CCC7596B20AC}"/>
            </a:ext>
          </a:extLst>
        </xdr:cNvPr>
        <xdr:cNvSpPr/>
      </xdr:nvSpPr>
      <xdr:spPr>
        <a:xfrm>
          <a:off x="15430500" y="602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71301</xdr:rowOff>
    </xdr:from>
    <xdr:to>
      <xdr:col>85</xdr:col>
      <xdr:colOff>127000</xdr:colOff>
      <xdr:row>35</xdr:row>
      <xdr:rowOff>118654</xdr:rowOff>
    </xdr:to>
    <xdr:cxnSp macro="">
      <xdr:nvCxnSpPr>
        <xdr:cNvPr id="539" name="直線コネクタ 538">
          <a:extLst>
            <a:ext uri="{FF2B5EF4-FFF2-40B4-BE49-F238E27FC236}">
              <a16:creationId xmlns:a16="http://schemas.microsoft.com/office/drawing/2014/main" id="{8EEC973E-BA70-49D5-ACCE-3425328D23F5}"/>
            </a:ext>
          </a:extLst>
        </xdr:cNvPr>
        <xdr:cNvCxnSpPr/>
      </xdr:nvCxnSpPr>
      <xdr:spPr>
        <a:xfrm>
          <a:off x="15481300" y="6072051"/>
          <a:ext cx="8382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142966</xdr:rowOff>
    </xdr:from>
    <xdr:to>
      <xdr:col>76</xdr:col>
      <xdr:colOff>165100</xdr:colOff>
      <xdr:row>35</xdr:row>
      <xdr:rowOff>73116</xdr:rowOff>
    </xdr:to>
    <xdr:sp macro="" textlink="">
      <xdr:nvSpPr>
        <xdr:cNvPr id="540" name="楕円 539">
          <a:extLst>
            <a:ext uri="{FF2B5EF4-FFF2-40B4-BE49-F238E27FC236}">
              <a16:creationId xmlns:a16="http://schemas.microsoft.com/office/drawing/2014/main" id="{2EA29EAB-DF8C-4776-BEE8-8D0408A854BE}"/>
            </a:ext>
          </a:extLst>
        </xdr:cNvPr>
        <xdr:cNvSpPr/>
      </xdr:nvSpPr>
      <xdr:spPr>
        <a:xfrm>
          <a:off x="14541500" y="5972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22316</xdr:rowOff>
    </xdr:from>
    <xdr:to>
      <xdr:col>81</xdr:col>
      <xdr:colOff>50800</xdr:colOff>
      <xdr:row>35</xdr:row>
      <xdr:rowOff>71301</xdr:rowOff>
    </xdr:to>
    <xdr:cxnSp macro="">
      <xdr:nvCxnSpPr>
        <xdr:cNvPr id="541" name="直線コネクタ 540">
          <a:extLst>
            <a:ext uri="{FF2B5EF4-FFF2-40B4-BE49-F238E27FC236}">
              <a16:creationId xmlns:a16="http://schemas.microsoft.com/office/drawing/2014/main" id="{9CD64FF7-B2B0-4B75-987C-8E258ED20EE2}"/>
            </a:ext>
          </a:extLst>
        </xdr:cNvPr>
        <xdr:cNvCxnSpPr/>
      </xdr:nvCxnSpPr>
      <xdr:spPr>
        <a:xfrm>
          <a:off x="14592300" y="6023066"/>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92347</xdr:rowOff>
    </xdr:from>
    <xdr:to>
      <xdr:col>72</xdr:col>
      <xdr:colOff>38100</xdr:colOff>
      <xdr:row>35</xdr:row>
      <xdr:rowOff>22497</xdr:rowOff>
    </xdr:to>
    <xdr:sp macro="" textlink="">
      <xdr:nvSpPr>
        <xdr:cNvPr id="542" name="楕円 541">
          <a:extLst>
            <a:ext uri="{FF2B5EF4-FFF2-40B4-BE49-F238E27FC236}">
              <a16:creationId xmlns:a16="http://schemas.microsoft.com/office/drawing/2014/main" id="{0C119635-906E-448C-9CB9-08BB0AAEE382}"/>
            </a:ext>
          </a:extLst>
        </xdr:cNvPr>
        <xdr:cNvSpPr/>
      </xdr:nvSpPr>
      <xdr:spPr>
        <a:xfrm>
          <a:off x="13652500" y="592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143147</xdr:rowOff>
    </xdr:from>
    <xdr:to>
      <xdr:col>76</xdr:col>
      <xdr:colOff>114300</xdr:colOff>
      <xdr:row>35</xdr:row>
      <xdr:rowOff>22316</xdr:rowOff>
    </xdr:to>
    <xdr:cxnSp macro="">
      <xdr:nvCxnSpPr>
        <xdr:cNvPr id="543" name="直線コネクタ 542">
          <a:extLst>
            <a:ext uri="{FF2B5EF4-FFF2-40B4-BE49-F238E27FC236}">
              <a16:creationId xmlns:a16="http://schemas.microsoft.com/office/drawing/2014/main" id="{35B2211D-ED1D-4E91-B6FB-D63F3056A141}"/>
            </a:ext>
          </a:extLst>
        </xdr:cNvPr>
        <xdr:cNvCxnSpPr/>
      </xdr:nvCxnSpPr>
      <xdr:spPr>
        <a:xfrm>
          <a:off x="13703300" y="5972447"/>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41728</xdr:rowOff>
    </xdr:from>
    <xdr:to>
      <xdr:col>67</xdr:col>
      <xdr:colOff>101600</xdr:colOff>
      <xdr:row>34</xdr:row>
      <xdr:rowOff>143328</xdr:rowOff>
    </xdr:to>
    <xdr:sp macro="" textlink="">
      <xdr:nvSpPr>
        <xdr:cNvPr id="544" name="楕円 543">
          <a:extLst>
            <a:ext uri="{FF2B5EF4-FFF2-40B4-BE49-F238E27FC236}">
              <a16:creationId xmlns:a16="http://schemas.microsoft.com/office/drawing/2014/main" id="{E1BF9DF3-842A-4E51-90C0-C5764EC6A3EB}"/>
            </a:ext>
          </a:extLst>
        </xdr:cNvPr>
        <xdr:cNvSpPr/>
      </xdr:nvSpPr>
      <xdr:spPr>
        <a:xfrm>
          <a:off x="12763500" y="587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92528</xdr:rowOff>
    </xdr:from>
    <xdr:to>
      <xdr:col>71</xdr:col>
      <xdr:colOff>177800</xdr:colOff>
      <xdr:row>34</xdr:row>
      <xdr:rowOff>143147</xdr:rowOff>
    </xdr:to>
    <xdr:cxnSp macro="">
      <xdr:nvCxnSpPr>
        <xdr:cNvPr id="545" name="直線コネクタ 544">
          <a:extLst>
            <a:ext uri="{FF2B5EF4-FFF2-40B4-BE49-F238E27FC236}">
              <a16:creationId xmlns:a16="http://schemas.microsoft.com/office/drawing/2014/main" id="{C1D8A143-8D66-41FA-B738-B471E9F53327}"/>
            </a:ext>
          </a:extLst>
        </xdr:cNvPr>
        <xdr:cNvCxnSpPr/>
      </xdr:nvCxnSpPr>
      <xdr:spPr>
        <a:xfrm>
          <a:off x="12814300" y="5921828"/>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65876</xdr:rowOff>
    </xdr:from>
    <xdr:ext cx="405111" cy="259045"/>
    <xdr:sp macro="" textlink="">
      <xdr:nvSpPr>
        <xdr:cNvPr id="546" name="n_1aveValue【認定こども園・幼稚園・保育所】&#10;有形固定資産減価償却率">
          <a:extLst>
            <a:ext uri="{FF2B5EF4-FFF2-40B4-BE49-F238E27FC236}">
              <a16:creationId xmlns:a16="http://schemas.microsoft.com/office/drawing/2014/main" id="{8545728A-250D-4A3C-9E4E-ED6497D807AA}"/>
            </a:ext>
          </a:extLst>
        </xdr:cNvPr>
        <xdr:cNvSpPr txBox="1"/>
      </xdr:nvSpPr>
      <xdr:spPr>
        <a:xfrm>
          <a:off x="15266044" y="6580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64243</xdr:rowOff>
    </xdr:from>
    <xdr:ext cx="405111" cy="259045"/>
    <xdr:sp macro="" textlink="">
      <xdr:nvSpPr>
        <xdr:cNvPr id="547" name="n_2aveValue【認定こども園・幼稚園・保育所】&#10;有形固定資産減価償却率">
          <a:extLst>
            <a:ext uri="{FF2B5EF4-FFF2-40B4-BE49-F238E27FC236}">
              <a16:creationId xmlns:a16="http://schemas.microsoft.com/office/drawing/2014/main" id="{6F88D885-1766-41FD-A95B-82514F2E6892}"/>
            </a:ext>
          </a:extLst>
        </xdr:cNvPr>
        <xdr:cNvSpPr txBox="1"/>
      </xdr:nvSpPr>
      <xdr:spPr>
        <a:xfrm>
          <a:off x="14389744" y="6579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41383</xdr:rowOff>
    </xdr:from>
    <xdr:ext cx="405111" cy="259045"/>
    <xdr:sp macro="" textlink="">
      <xdr:nvSpPr>
        <xdr:cNvPr id="548" name="n_3aveValue【認定こども園・幼稚園・保育所】&#10;有形固定資産減価償却率">
          <a:extLst>
            <a:ext uri="{FF2B5EF4-FFF2-40B4-BE49-F238E27FC236}">
              <a16:creationId xmlns:a16="http://schemas.microsoft.com/office/drawing/2014/main" id="{0A1B5309-E54E-4504-B5B1-3860A874548E}"/>
            </a:ext>
          </a:extLst>
        </xdr:cNvPr>
        <xdr:cNvSpPr txBox="1"/>
      </xdr:nvSpPr>
      <xdr:spPr>
        <a:xfrm>
          <a:off x="13500744" y="6556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20155</xdr:rowOff>
    </xdr:from>
    <xdr:ext cx="405111" cy="259045"/>
    <xdr:sp macro="" textlink="">
      <xdr:nvSpPr>
        <xdr:cNvPr id="549" name="n_4aveValue【認定こども園・幼稚園・保育所】&#10;有形固定資産減価償却率">
          <a:extLst>
            <a:ext uri="{FF2B5EF4-FFF2-40B4-BE49-F238E27FC236}">
              <a16:creationId xmlns:a16="http://schemas.microsoft.com/office/drawing/2014/main" id="{DBA3A414-A98F-4BA2-AAE0-C92EA860FDED}"/>
            </a:ext>
          </a:extLst>
        </xdr:cNvPr>
        <xdr:cNvSpPr txBox="1"/>
      </xdr:nvSpPr>
      <xdr:spPr>
        <a:xfrm>
          <a:off x="12611744" y="6535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138628</xdr:rowOff>
    </xdr:from>
    <xdr:ext cx="405111" cy="259045"/>
    <xdr:sp macro="" textlink="">
      <xdr:nvSpPr>
        <xdr:cNvPr id="550" name="n_1mainValue【認定こども園・幼稚園・保育所】&#10;有形固定資産減価償却率">
          <a:extLst>
            <a:ext uri="{FF2B5EF4-FFF2-40B4-BE49-F238E27FC236}">
              <a16:creationId xmlns:a16="http://schemas.microsoft.com/office/drawing/2014/main" id="{9A4EF605-930E-415A-8566-175D769D5CBC}"/>
            </a:ext>
          </a:extLst>
        </xdr:cNvPr>
        <xdr:cNvSpPr txBox="1"/>
      </xdr:nvSpPr>
      <xdr:spPr>
        <a:xfrm>
          <a:off x="15266044" y="5796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89643</xdr:rowOff>
    </xdr:from>
    <xdr:ext cx="405111" cy="259045"/>
    <xdr:sp macro="" textlink="">
      <xdr:nvSpPr>
        <xdr:cNvPr id="551" name="n_2mainValue【認定こども園・幼稚園・保育所】&#10;有形固定資産減価償却率">
          <a:extLst>
            <a:ext uri="{FF2B5EF4-FFF2-40B4-BE49-F238E27FC236}">
              <a16:creationId xmlns:a16="http://schemas.microsoft.com/office/drawing/2014/main" id="{08A7FC48-A999-4103-BE9C-3A1641347535}"/>
            </a:ext>
          </a:extLst>
        </xdr:cNvPr>
        <xdr:cNvSpPr txBox="1"/>
      </xdr:nvSpPr>
      <xdr:spPr>
        <a:xfrm>
          <a:off x="14389744" y="5747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39024</xdr:rowOff>
    </xdr:from>
    <xdr:ext cx="405111" cy="259045"/>
    <xdr:sp macro="" textlink="">
      <xdr:nvSpPr>
        <xdr:cNvPr id="552" name="n_3mainValue【認定こども園・幼稚園・保育所】&#10;有形固定資産減価償却率">
          <a:extLst>
            <a:ext uri="{FF2B5EF4-FFF2-40B4-BE49-F238E27FC236}">
              <a16:creationId xmlns:a16="http://schemas.microsoft.com/office/drawing/2014/main" id="{0EDCA870-E40E-42C9-83BF-489E747C79BA}"/>
            </a:ext>
          </a:extLst>
        </xdr:cNvPr>
        <xdr:cNvSpPr txBox="1"/>
      </xdr:nvSpPr>
      <xdr:spPr>
        <a:xfrm>
          <a:off x="13500744" y="56968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159855</xdr:rowOff>
    </xdr:from>
    <xdr:ext cx="405111" cy="259045"/>
    <xdr:sp macro="" textlink="">
      <xdr:nvSpPr>
        <xdr:cNvPr id="553" name="n_4mainValue【認定こども園・幼稚園・保育所】&#10;有形固定資産減価償却率">
          <a:extLst>
            <a:ext uri="{FF2B5EF4-FFF2-40B4-BE49-F238E27FC236}">
              <a16:creationId xmlns:a16="http://schemas.microsoft.com/office/drawing/2014/main" id="{B7C77597-8B5D-4706-A30E-9E0AE88E4253}"/>
            </a:ext>
          </a:extLst>
        </xdr:cNvPr>
        <xdr:cNvSpPr txBox="1"/>
      </xdr:nvSpPr>
      <xdr:spPr>
        <a:xfrm>
          <a:off x="12611744" y="5646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4" name="正方形/長方形 553">
          <a:extLst>
            <a:ext uri="{FF2B5EF4-FFF2-40B4-BE49-F238E27FC236}">
              <a16:creationId xmlns:a16="http://schemas.microsoft.com/office/drawing/2014/main" id="{C33452EC-D024-4A71-A570-0CAA61D7C317}"/>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5" name="正方形/長方形 554">
          <a:extLst>
            <a:ext uri="{FF2B5EF4-FFF2-40B4-BE49-F238E27FC236}">
              <a16:creationId xmlns:a16="http://schemas.microsoft.com/office/drawing/2014/main" id="{A5BAD0CD-1037-43A7-A58F-949B387079F6}"/>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6" name="正方形/長方形 555">
          <a:extLst>
            <a:ext uri="{FF2B5EF4-FFF2-40B4-BE49-F238E27FC236}">
              <a16:creationId xmlns:a16="http://schemas.microsoft.com/office/drawing/2014/main" id="{7F36A620-7816-42B8-86DF-82060FBD0AD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7" name="正方形/長方形 556">
          <a:extLst>
            <a:ext uri="{FF2B5EF4-FFF2-40B4-BE49-F238E27FC236}">
              <a16:creationId xmlns:a16="http://schemas.microsoft.com/office/drawing/2014/main" id="{3E3E837D-C670-4ABE-AD7E-80D291E3D3AC}"/>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8" name="正方形/長方形 557">
          <a:extLst>
            <a:ext uri="{FF2B5EF4-FFF2-40B4-BE49-F238E27FC236}">
              <a16:creationId xmlns:a16="http://schemas.microsoft.com/office/drawing/2014/main" id="{A7EB836C-0C8B-445A-8416-F068DD4A05C7}"/>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9" name="正方形/長方形 558">
          <a:extLst>
            <a:ext uri="{FF2B5EF4-FFF2-40B4-BE49-F238E27FC236}">
              <a16:creationId xmlns:a16="http://schemas.microsoft.com/office/drawing/2014/main" id="{95865CC5-EAB9-4760-8EDF-315D226ABA1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0" name="正方形/長方形 559">
          <a:extLst>
            <a:ext uri="{FF2B5EF4-FFF2-40B4-BE49-F238E27FC236}">
              <a16:creationId xmlns:a16="http://schemas.microsoft.com/office/drawing/2014/main" id="{F54AB0C8-9C0F-4F01-86BD-A976EF2CE7D2}"/>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1" name="正方形/長方形 560">
          <a:extLst>
            <a:ext uri="{FF2B5EF4-FFF2-40B4-BE49-F238E27FC236}">
              <a16:creationId xmlns:a16="http://schemas.microsoft.com/office/drawing/2014/main" id="{D1052872-5ADD-4D28-A466-C129FB6E5A6C}"/>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2" name="テキスト ボックス 561">
          <a:extLst>
            <a:ext uri="{FF2B5EF4-FFF2-40B4-BE49-F238E27FC236}">
              <a16:creationId xmlns:a16="http://schemas.microsoft.com/office/drawing/2014/main" id="{E730AE1E-D512-48B1-AA7F-61E30C07D1E3}"/>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3" name="直線コネクタ 562">
          <a:extLst>
            <a:ext uri="{FF2B5EF4-FFF2-40B4-BE49-F238E27FC236}">
              <a16:creationId xmlns:a16="http://schemas.microsoft.com/office/drawing/2014/main" id="{4F85E528-1E6B-4E3B-8608-BDE951C224A2}"/>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4" name="直線コネクタ 563">
          <a:extLst>
            <a:ext uri="{FF2B5EF4-FFF2-40B4-BE49-F238E27FC236}">
              <a16:creationId xmlns:a16="http://schemas.microsoft.com/office/drawing/2014/main" id="{B213A803-D05D-4E1B-B4D7-0D342AA72BA2}"/>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65" name="テキスト ボックス 564">
          <a:extLst>
            <a:ext uri="{FF2B5EF4-FFF2-40B4-BE49-F238E27FC236}">
              <a16:creationId xmlns:a16="http://schemas.microsoft.com/office/drawing/2014/main" id="{FFAE7912-80A0-4547-91FC-79F148A824B4}"/>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6" name="直線コネクタ 565">
          <a:extLst>
            <a:ext uri="{FF2B5EF4-FFF2-40B4-BE49-F238E27FC236}">
              <a16:creationId xmlns:a16="http://schemas.microsoft.com/office/drawing/2014/main" id="{83C88492-D92D-4480-8719-9939BD0EC705}"/>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67" name="テキスト ボックス 566">
          <a:extLst>
            <a:ext uri="{FF2B5EF4-FFF2-40B4-BE49-F238E27FC236}">
              <a16:creationId xmlns:a16="http://schemas.microsoft.com/office/drawing/2014/main" id="{F1248FD6-47CC-4605-B5F6-6C233693556A}"/>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8" name="直線コネクタ 567">
          <a:extLst>
            <a:ext uri="{FF2B5EF4-FFF2-40B4-BE49-F238E27FC236}">
              <a16:creationId xmlns:a16="http://schemas.microsoft.com/office/drawing/2014/main" id="{85799403-8987-48C8-A00F-F468FB770997}"/>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69" name="テキスト ボックス 568">
          <a:extLst>
            <a:ext uri="{FF2B5EF4-FFF2-40B4-BE49-F238E27FC236}">
              <a16:creationId xmlns:a16="http://schemas.microsoft.com/office/drawing/2014/main" id="{E20E3F83-9A10-4C71-8B5A-E987722A718A}"/>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0" name="直線コネクタ 569">
          <a:extLst>
            <a:ext uri="{FF2B5EF4-FFF2-40B4-BE49-F238E27FC236}">
              <a16:creationId xmlns:a16="http://schemas.microsoft.com/office/drawing/2014/main" id="{F9B24EAF-FDEC-4786-9F96-26A40A6F0B59}"/>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71" name="テキスト ボックス 570">
          <a:extLst>
            <a:ext uri="{FF2B5EF4-FFF2-40B4-BE49-F238E27FC236}">
              <a16:creationId xmlns:a16="http://schemas.microsoft.com/office/drawing/2014/main" id="{0F4FE6FB-A43C-4B0F-B590-4F194530625D}"/>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2" name="直線コネクタ 571">
          <a:extLst>
            <a:ext uri="{FF2B5EF4-FFF2-40B4-BE49-F238E27FC236}">
              <a16:creationId xmlns:a16="http://schemas.microsoft.com/office/drawing/2014/main" id="{D6B98902-DFA7-4C0D-9609-7E705597DBF3}"/>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73" name="テキスト ボックス 572">
          <a:extLst>
            <a:ext uri="{FF2B5EF4-FFF2-40B4-BE49-F238E27FC236}">
              <a16:creationId xmlns:a16="http://schemas.microsoft.com/office/drawing/2014/main" id="{AC8BC3C7-EA98-40AE-952E-FC4CC09BD661}"/>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4" name="【認定こども園・幼稚園・保育所】&#10;一人当たり面積グラフ枠">
          <a:extLst>
            <a:ext uri="{FF2B5EF4-FFF2-40B4-BE49-F238E27FC236}">
              <a16:creationId xmlns:a16="http://schemas.microsoft.com/office/drawing/2014/main" id="{15021F11-159C-4B62-A750-0AAE610781C9}"/>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141122</xdr:rowOff>
    </xdr:from>
    <xdr:to>
      <xdr:col>116</xdr:col>
      <xdr:colOff>62864</xdr:colOff>
      <xdr:row>41</xdr:row>
      <xdr:rowOff>110490</xdr:rowOff>
    </xdr:to>
    <xdr:cxnSp macro="">
      <xdr:nvCxnSpPr>
        <xdr:cNvPr id="575" name="直線コネクタ 574">
          <a:extLst>
            <a:ext uri="{FF2B5EF4-FFF2-40B4-BE49-F238E27FC236}">
              <a16:creationId xmlns:a16="http://schemas.microsoft.com/office/drawing/2014/main" id="{292C9D8C-C90A-48A0-A1E1-C26F639E9F1F}"/>
            </a:ext>
          </a:extLst>
        </xdr:cNvPr>
        <xdr:cNvCxnSpPr/>
      </xdr:nvCxnSpPr>
      <xdr:spPr>
        <a:xfrm flipV="1">
          <a:off x="22160864" y="5970422"/>
          <a:ext cx="0" cy="1169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114317</xdr:rowOff>
    </xdr:from>
    <xdr:ext cx="469744" cy="259045"/>
    <xdr:sp macro="" textlink="">
      <xdr:nvSpPr>
        <xdr:cNvPr id="576" name="【認定こども園・幼稚園・保育所】&#10;一人当たり面積最小値テキスト">
          <a:extLst>
            <a:ext uri="{FF2B5EF4-FFF2-40B4-BE49-F238E27FC236}">
              <a16:creationId xmlns:a16="http://schemas.microsoft.com/office/drawing/2014/main" id="{B068B13B-9D2C-4566-8620-E6A24788AD8E}"/>
            </a:ext>
          </a:extLst>
        </xdr:cNvPr>
        <xdr:cNvSpPr txBox="1"/>
      </xdr:nvSpPr>
      <xdr:spPr>
        <a:xfrm>
          <a:off x="22199600" y="714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110490</xdr:rowOff>
    </xdr:from>
    <xdr:to>
      <xdr:col>116</xdr:col>
      <xdr:colOff>152400</xdr:colOff>
      <xdr:row>41</xdr:row>
      <xdr:rowOff>110490</xdr:rowOff>
    </xdr:to>
    <xdr:cxnSp macro="">
      <xdr:nvCxnSpPr>
        <xdr:cNvPr id="577" name="直線コネクタ 576">
          <a:extLst>
            <a:ext uri="{FF2B5EF4-FFF2-40B4-BE49-F238E27FC236}">
              <a16:creationId xmlns:a16="http://schemas.microsoft.com/office/drawing/2014/main" id="{C6D7592E-4139-48D1-AC79-FE086B3A1231}"/>
            </a:ext>
          </a:extLst>
        </xdr:cNvPr>
        <xdr:cNvCxnSpPr/>
      </xdr:nvCxnSpPr>
      <xdr:spPr>
        <a:xfrm>
          <a:off x="22072600" y="713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87799</xdr:rowOff>
    </xdr:from>
    <xdr:ext cx="469744" cy="259045"/>
    <xdr:sp macro="" textlink="">
      <xdr:nvSpPr>
        <xdr:cNvPr id="578" name="【認定こども園・幼稚園・保育所】&#10;一人当たり面積最大値テキスト">
          <a:extLst>
            <a:ext uri="{FF2B5EF4-FFF2-40B4-BE49-F238E27FC236}">
              <a16:creationId xmlns:a16="http://schemas.microsoft.com/office/drawing/2014/main" id="{D85BBF63-351D-4E94-AA8B-BAB71E063870}"/>
            </a:ext>
          </a:extLst>
        </xdr:cNvPr>
        <xdr:cNvSpPr txBox="1"/>
      </xdr:nvSpPr>
      <xdr:spPr>
        <a:xfrm>
          <a:off x="22199600" y="5745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141122</xdr:rowOff>
    </xdr:from>
    <xdr:to>
      <xdr:col>116</xdr:col>
      <xdr:colOff>152400</xdr:colOff>
      <xdr:row>34</xdr:row>
      <xdr:rowOff>141122</xdr:rowOff>
    </xdr:to>
    <xdr:cxnSp macro="">
      <xdr:nvCxnSpPr>
        <xdr:cNvPr id="579" name="直線コネクタ 578">
          <a:extLst>
            <a:ext uri="{FF2B5EF4-FFF2-40B4-BE49-F238E27FC236}">
              <a16:creationId xmlns:a16="http://schemas.microsoft.com/office/drawing/2014/main" id="{46C86C4B-264A-4AA4-87E3-5B33235296FD}"/>
            </a:ext>
          </a:extLst>
        </xdr:cNvPr>
        <xdr:cNvCxnSpPr/>
      </xdr:nvCxnSpPr>
      <xdr:spPr>
        <a:xfrm>
          <a:off x="22072600" y="5970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12971</xdr:rowOff>
    </xdr:from>
    <xdr:ext cx="469744" cy="259045"/>
    <xdr:sp macro="" textlink="">
      <xdr:nvSpPr>
        <xdr:cNvPr id="580" name="【認定こども園・幼稚園・保育所】&#10;一人当たり面積平均値テキスト">
          <a:extLst>
            <a:ext uri="{FF2B5EF4-FFF2-40B4-BE49-F238E27FC236}">
              <a16:creationId xmlns:a16="http://schemas.microsoft.com/office/drawing/2014/main" id="{AF35CAC9-9B1F-41D4-98F4-40550992CFA3}"/>
            </a:ext>
          </a:extLst>
        </xdr:cNvPr>
        <xdr:cNvSpPr txBox="1"/>
      </xdr:nvSpPr>
      <xdr:spPr>
        <a:xfrm>
          <a:off x="22199600" y="68709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34544</xdr:rowOff>
    </xdr:from>
    <xdr:to>
      <xdr:col>116</xdr:col>
      <xdr:colOff>114300</xdr:colOff>
      <xdr:row>40</xdr:row>
      <xdr:rowOff>136144</xdr:rowOff>
    </xdr:to>
    <xdr:sp macro="" textlink="">
      <xdr:nvSpPr>
        <xdr:cNvPr id="581" name="フローチャート: 判断 580">
          <a:extLst>
            <a:ext uri="{FF2B5EF4-FFF2-40B4-BE49-F238E27FC236}">
              <a16:creationId xmlns:a16="http://schemas.microsoft.com/office/drawing/2014/main" id="{F52ED3F7-BE2C-4797-BCF6-33194BB557D4}"/>
            </a:ext>
          </a:extLst>
        </xdr:cNvPr>
        <xdr:cNvSpPr/>
      </xdr:nvSpPr>
      <xdr:spPr>
        <a:xfrm>
          <a:off x="22110700" y="6892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38659</xdr:rowOff>
    </xdr:from>
    <xdr:to>
      <xdr:col>112</xdr:col>
      <xdr:colOff>38100</xdr:colOff>
      <xdr:row>40</xdr:row>
      <xdr:rowOff>140259</xdr:rowOff>
    </xdr:to>
    <xdr:sp macro="" textlink="">
      <xdr:nvSpPr>
        <xdr:cNvPr id="582" name="フローチャート: 判断 581">
          <a:extLst>
            <a:ext uri="{FF2B5EF4-FFF2-40B4-BE49-F238E27FC236}">
              <a16:creationId xmlns:a16="http://schemas.microsoft.com/office/drawing/2014/main" id="{F76F4810-010C-493F-A550-ADF3B39D28C1}"/>
            </a:ext>
          </a:extLst>
        </xdr:cNvPr>
        <xdr:cNvSpPr/>
      </xdr:nvSpPr>
      <xdr:spPr>
        <a:xfrm>
          <a:off x="21272500" y="6896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50088</xdr:rowOff>
    </xdr:from>
    <xdr:to>
      <xdr:col>107</xdr:col>
      <xdr:colOff>101600</xdr:colOff>
      <xdr:row>40</xdr:row>
      <xdr:rowOff>151688</xdr:rowOff>
    </xdr:to>
    <xdr:sp macro="" textlink="">
      <xdr:nvSpPr>
        <xdr:cNvPr id="583" name="フローチャート: 判断 582">
          <a:extLst>
            <a:ext uri="{FF2B5EF4-FFF2-40B4-BE49-F238E27FC236}">
              <a16:creationId xmlns:a16="http://schemas.microsoft.com/office/drawing/2014/main" id="{4C80F3DF-4CA5-4DC4-BBED-ACDC45676957}"/>
            </a:ext>
          </a:extLst>
        </xdr:cNvPr>
        <xdr:cNvSpPr/>
      </xdr:nvSpPr>
      <xdr:spPr>
        <a:xfrm>
          <a:off x="20383500" y="6908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56490</xdr:rowOff>
    </xdr:from>
    <xdr:to>
      <xdr:col>102</xdr:col>
      <xdr:colOff>165100</xdr:colOff>
      <xdr:row>40</xdr:row>
      <xdr:rowOff>158090</xdr:rowOff>
    </xdr:to>
    <xdr:sp macro="" textlink="">
      <xdr:nvSpPr>
        <xdr:cNvPr id="584" name="フローチャート: 判断 583">
          <a:extLst>
            <a:ext uri="{FF2B5EF4-FFF2-40B4-BE49-F238E27FC236}">
              <a16:creationId xmlns:a16="http://schemas.microsoft.com/office/drawing/2014/main" id="{987B6CBB-4B14-4358-8BFC-0A6D07855049}"/>
            </a:ext>
          </a:extLst>
        </xdr:cNvPr>
        <xdr:cNvSpPr/>
      </xdr:nvSpPr>
      <xdr:spPr>
        <a:xfrm>
          <a:off x="19494500" y="6914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61976</xdr:rowOff>
    </xdr:from>
    <xdr:to>
      <xdr:col>98</xdr:col>
      <xdr:colOff>38100</xdr:colOff>
      <xdr:row>40</xdr:row>
      <xdr:rowOff>163576</xdr:rowOff>
    </xdr:to>
    <xdr:sp macro="" textlink="">
      <xdr:nvSpPr>
        <xdr:cNvPr id="585" name="フローチャート: 判断 584">
          <a:extLst>
            <a:ext uri="{FF2B5EF4-FFF2-40B4-BE49-F238E27FC236}">
              <a16:creationId xmlns:a16="http://schemas.microsoft.com/office/drawing/2014/main" id="{170F0E28-18BC-459E-B95F-67674C2177B2}"/>
            </a:ext>
          </a:extLst>
        </xdr:cNvPr>
        <xdr:cNvSpPr/>
      </xdr:nvSpPr>
      <xdr:spPr>
        <a:xfrm>
          <a:off x="18605500" y="691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83586448-C93B-4081-9804-DB489AC410C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63259E4C-2D23-4A79-A103-F1F649FAADF8}"/>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18A4FDBF-695F-4B84-8701-5B85BD7D8E92}"/>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6597BF67-299E-4983-9D3D-888AAC191D45}"/>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10B058A2-C7D8-4425-813C-10E36936F83E}"/>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82550</xdr:rowOff>
    </xdr:from>
    <xdr:to>
      <xdr:col>116</xdr:col>
      <xdr:colOff>114300</xdr:colOff>
      <xdr:row>40</xdr:row>
      <xdr:rowOff>12700</xdr:rowOff>
    </xdr:to>
    <xdr:sp macro="" textlink="">
      <xdr:nvSpPr>
        <xdr:cNvPr id="591" name="楕円 590">
          <a:extLst>
            <a:ext uri="{FF2B5EF4-FFF2-40B4-BE49-F238E27FC236}">
              <a16:creationId xmlns:a16="http://schemas.microsoft.com/office/drawing/2014/main" id="{633FBF74-FC4D-437C-88B1-F67A7E4B5788}"/>
            </a:ext>
          </a:extLst>
        </xdr:cNvPr>
        <xdr:cNvSpPr/>
      </xdr:nvSpPr>
      <xdr:spPr>
        <a:xfrm>
          <a:off x="221107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105427</xdr:rowOff>
    </xdr:from>
    <xdr:ext cx="469744" cy="259045"/>
    <xdr:sp macro="" textlink="">
      <xdr:nvSpPr>
        <xdr:cNvPr id="592" name="【認定こども園・幼稚園・保育所】&#10;一人当たり面積該当値テキスト">
          <a:extLst>
            <a:ext uri="{FF2B5EF4-FFF2-40B4-BE49-F238E27FC236}">
              <a16:creationId xmlns:a16="http://schemas.microsoft.com/office/drawing/2014/main" id="{1C163DBA-AE17-493E-AD81-0E0D84F42719}"/>
            </a:ext>
          </a:extLst>
        </xdr:cNvPr>
        <xdr:cNvSpPr txBox="1"/>
      </xdr:nvSpPr>
      <xdr:spPr>
        <a:xfrm>
          <a:off x="22199600" y="662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91694</xdr:rowOff>
    </xdr:from>
    <xdr:to>
      <xdr:col>112</xdr:col>
      <xdr:colOff>38100</xdr:colOff>
      <xdr:row>40</xdr:row>
      <xdr:rowOff>21844</xdr:rowOff>
    </xdr:to>
    <xdr:sp macro="" textlink="">
      <xdr:nvSpPr>
        <xdr:cNvPr id="593" name="楕円 592">
          <a:extLst>
            <a:ext uri="{FF2B5EF4-FFF2-40B4-BE49-F238E27FC236}">
              <a16:creationId xmlns:a16="http://schemas.microsoft.com/office/drawing/2014/main" id="{C45388DF-15E9-479F-B1F6-651EB0153D01}"/>
            </a:ext>
          </a:extLst>
        </xdr:cNvPr>
        <xdr:cNvSpPr/>
      </xdr:nvSpPr>
      <xdr:spPr>
        <a:xfrm>
          <a:off x="21272500" y="677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133350</xdr:rowOff>
    </xdr:from>
    <xdr:to>
      <xdr:col>116</xdr:col>
      <xdr:colOff>63500</xdr:colOff>
      <xdr:row>39</xdr:row>
      <xdr:rowOff>142494</xdr:rowOff>
    </xdr:to>
    <xdr:cxnSp macro="">
      <xdr:nvCxnSpPr>
        <xdr:cNvPr id="594" name="直線コネクタ 593">
          <a:extLst>
            <a:ext uri="{FF2B5EF4-FFF2-40B4-BE49-F238E27FC236}">
              <a16:creationId xmlns:a16="http://schemas.microsoft.com/office/drawing/2014/main" id="{5327439A-607A-473B-834E-773CFCC5C587}"/>
            </a:ext>
          </a:extLst>
        </xdr:cNvPr>
        <xdr:cNvCxnSpPr/>
      </xdr:nvCxnSpPr>
      <xdr:spPr>
        <a:xfrm flipV="1">
          <a:off x="21323300" y="681990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97637</xdr:rowOff>
    </xdr:from>
    <xdr:to>
      <xdr:col>107</xdr:col>
      <xdr:colOff>101600</xdr:colOff>
      <xdr:row>40</xdr:row>
      <xdr:rowOff>27787</xdr:rowOff>
    </xdr:to>
    <xdr:sp macro="" textlink="">
      <xdr:nvSpPr>
        <xdr:cNvPr id="595" name="楕円 594">
          <a:extLst>
            <a:ext uri="{FF2B5EF4-FFF2-40B4-BE49-F238E27FC236}">
              <a16:creationId xmlns:a16="http://schemas.microsoft.com/office/drawing/2014/main" id="{55DBD752-17CA-4A64-9ED6-3362303B8879}"/>
            </a:ext>
          </a:extLst>
        </xdr:cNvPr>
        <xdr:cNvSpPr/>
      </xdr:nvSpPr>
      <xdr:spPr>
        <a:xfrm>
          <a:off x="20383500" y="678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142494</xdr:rowOff>
    </xdr:from>
    <xdr:to>
      <xdr:col>111</xdr:col>
      <xdr:colOff>177800</xdr:colOff>
      <xdr:row>39</xdr:row>
      <xdr:rowOff>148437</xdr:rowOff>
    </xdr:to>
    <xdr:cxnSp macro="">
      <xdr:nvCxnSpPr>
        <xdr:cNvPr id="596" name="直線コネクタ 595">
          <a:extLst>
            <a:ext uri="{FF2B5EF4-FFF2-40B4-BE49-F238E27FC236}">
              <a16:creationId xmlns:a16="http://schemas.microsoft.com/office/drawing/2014/main" id="{F53054EE-77A1-4332-B778-243E1E25287B}"/>
            </a:ext>
          </a:extLst>
        </xdr:cNvPr>
        <xdr:cNvCxnSpPr/>
      </xdr:nvCxnSpPr>
      <xdr:spPr>
        <a:xfrm flipV="1">
          <a:off x="20434300" y="6829044"/>
          <a:ext cx="889000" cy="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98095</xdr:rowOff>
    </xdr:from>
    <xdr:to>
      <xdr:col>102</xdr:col>
      <xdr:colOff>165100</xdr:colOff>
      <xdr:row>40</xdr:row>
      <xdr:rowOff>28245</xdr:rowOff>
    </xdr:to>
    <xdr:sp macro="" textlink="">
      <xdr:nvSpPr>
        <xdr:cNvPr id="597" name="楕円 596">
          <a:extLst>
            <a:ext uri="{FF2B5EF4-FFF2-40B4-BE49-F238E27FC236}">
              <a16:creationId xmlns:a16="http://schemas.microsoft.com/office/drawing/2014/main" id="{F9BDD82E-8469-4CF5-B304-0F307420054C}"/>
            </a:ext>
          </a:extLst>
        </xdr:cNvPr>
        <xdr:cNvSpPr/>
      </xdr:nvSpPr>
      <xdr:spPr>
        <a:xfrm>
          <a:off x="19494500" y="6784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148437</xdr:rowOff>
    </xdr:from>
    <xdr:to>
      <xdr:col>107</xdr:col>
      <xdr:colOff>50800</xdr:colOff>
      <xdr:row>39</xdr:row>
      <xdr:rowOff>148895</xdr:rowOff>
    </xdr:to>
    <xdr:cxnSp macro="">
      <xdr:nvCxnSpPr>
        <xdr:cNvPr id="598" name="直線コネクタ 597">
          <a:extLst>
            <a:ext uri="{FF2B5EF4-FFF2-40B4-BE49-F238E27FC236}">
              <a16:creationId xmlns:a16="http://schemas.microsoft.com/office/drawing/2014/main" id="{0F66DC9C-4A8F-47F6-A338-C553FFE7D976}"/>
            </a:ext>
          </a:extLst>
        </xdr:cNvPr>
        <xdr:cNvCxnSpPr/>
      </xdr:nvCxnSpPr>
      <xdr:spPr>
        <a:xfrm flipV="1">
          <a:off x="19545300" y="6834987"/>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100838</xdr:rowOff>
    </xdr:from>
    <xdr:to>
      <xdr:col>98</xdr:col>
      <xdr:colOff>38100</xdr:colOff>
      <xdr:row>40</xdr:row>
      <xdr:rowOff>30988</xdr:rowOff>
    </xdr:to>
    <xdr:sp macro="" textlink="">
      <xdr:nvSpPr>
        <xdr:cNvPr id="599" name="楕円 598">
          <a:extLst>
            <a:ext uri="{FF2B5EF4-FFF2-40B4-BE49-F238E27FC236}">
              <a16:creationId xmlns:a16="http://schemas.microsoft.com/office/drawing/2014/main" id="{CBE37BD9-7E97-4E7F-871F-0E76DA737B11}"/>
            </a:ext>
          </a:extLst>
        </xdr:cNvPr>
        <xdr:cNvSpPr/>
      </xdr:nvSpPr>
      <xdr:spPr>
        <a:xfrm>
          <a:off x="18605500" y="678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148895</xdr:rowOff>
    </xdr:from>
    <xdr:to>
      <xdr:col>102</xdr:col>
      <xdr:colOff>114300</xdr:colOff>
      <xdr:row>39</xdr:row>
      <xdr:rowOff>151638</xdr:rowOff>
    </xdr:to>
    <xdr:cxnSp macro="">
      <xdr:nvCxnSpPr>
        <xdr:cNvPr id="600" name="直線コネクタ 599">
          <a:extLst>
            <a:ext uri="{FF2B5EF4-FFF2-40B4-BE49-F238E27FC236}">
              <a16:creationId xmlns:a16="http://schemas.microsoft.com/office/drawing/2014/main" id="{C70DA465-310A-47D9-8041-2BF189AD0C44}"/>
            </a:ext>
          </a:extLst>
        </xdr:cNvPr>
        <xdr:cNvCxnSpPr/>
      </xdr:nvCxnSpPr>
      <xdr:spPr>
        <a:xfrm flipV="1">
          <a:off x="18656300" y="6835445"/>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131386</xdr:rowOff>
    </xdr:from>
    <xdr:ext cx="469744" cy="259045"/>
    <xdr:sp macro="" textlink="">
      <xdr:nvSpPr>
        <xdr:cNvPr id="601" name="n_1aveValue【認定こども園・幼稚園・保育所】&#10;一人当たり面積">
          <a:extLst>
            <a:ext uri="{FF2B5EF4-FFF2-40B4-BE49-F238E27FC236}">
              <a16:creationId xmlns:a16="http://schemas.microsoft.com/office/drawing/2014/main" id="{45D20FA8-AB93-4CFC-992C-8FA2D65AF479}"/>
            </a:ext>
          </a:extLst>
        </xdr:cNvPr>
        <xdr:cNvSpPr txBox="1"/>
      </xdr:nvSpPr>
      <xdr:spPr>
        <a:xfrm>
          <a:off x="21075727" y="698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142815</xdr:rowOff>
    </xdr:from>
    <xdr:ext cx="469744" cy="259045"/>
    <xdr:sp macro="" textlink="">
      <xdr:nvSpPr>
        <xdr:cNvPr id="602" name="n_2aveValue【認定こども園・幼稚園・保育所】&#10;一人当たり面積">
          <a:extLst>
            <a:ext uri="{FF2B5EF4-FFF2-40B4-BE49-F238E27FC236}">
              <a16:creationId xmlns:a16="http://schemas.microsoft.com/office/drawing/2014/main" id="{ADE9AB6C-4F39-45AC-9BD0-6393A7301A3B}"/>
            </a:ext>
          </a:extLst>
        </xdr:cNvPr>
        <xdr:cNvSpPr txBox="1"/>
      </xdr:nvSpPr>
      <xdr:spPr>
        <a:xfrm>
          <a:off x="20199427" y="7000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149217</xdr:rowOff>
    </xdr:from>
    <xdr:ext cx="469744" cy="259045"/>
    <xdr:sp macro="" textlink="">
      <xdr:nvSpPr>
        <xdr:cNvPr id="603" name="n_3aveValue【認定こども園・幼稚園・保育所】&#10;一人当たり面積">
          <a:extLst>
            <a:ext uri="{FF2B5EF4-FFF2-40B4-BE49-F238E27FC236}">
              <a16:creationId xmlns:a16="http://schemas.microsoft.com/office/drawing/2014/main" id="{4C7D8767-765E-4CDD-BD87-532B39BA2632}"/>
            </a:ext>
          </a:extLst>
        </xdr:cNvPr>
        <xdr:cNvSpPr txBox="1"/>
      </xdr:nvSpPr>
      <xdr:spPr>
        <a:xfrm>
          <a:off x="19310427" y="7007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154703</xdr:rowOff>
    </xdr:from>
    <xdr:ext cx="469744" cy="259045"/>
    <xdr:sp macro="" textlink="">
      <xdr:nvSpPr>
        <xdr:cNvPr id="604" name="n_4aveValue【認定こども園・幼稚園・保育所】&#10;一人当たり面積">
          <a:extLst>
            <a:ext uri="{FF2B5EF4-FFF2-40B4-BE49-F238E27FC236}">
              <a16:creationId xmlns:a16="http://schemas.microsoft.com/office/drawing/2014/main" id="{FC471D05-023B-4159-902B-24842AD80773}"/>
            </a:ext>
          </a:extLst>
        </xdr:cNvPr>
        <xdr:cNvSpPr txBox="1"/>
      </xdr:nvSpPr>
      <xdr:spPr>
        <a:xfrm>
          <a:off x="18421427" y="701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38371</xdr:rowOff>
    </xdr:from>
    <xdr:ext cx="469744" cy="259045"/>
    <xdr:sp macro="" textlink="">
      <xdr:nvSpPr>
        <xdr:cNvPr id="605" name="n_1mainValue【認定こども園・幼稚園・保育所】&#10;一人当たり面積">
          <a:extLst>
            <a:ext uri="{FF2B5EF4-FFF2-40B4-BE49-F238E27FC236}">
              <a16:creationId xmlns:a16="http://schemas.microsoft.com/office/drawing/2014/main" id="{27D19EB2-AE25-497E-9B03-948AC2B50EE4}"/>
            </a:ext>
          </a:extLst>
        </xdr:cNvPr>
        <xdr:cNvSpPr txBox="1"/>
      </xdr:nvSpPr>
      <xdr:spPr>
        <a:xfrm>
          <a:off x="21075727" y="655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44314</xdr:rowOff>
    </xdr:from>
    <xdr:ext cx="469744" cy="259045"/>
    <xdr:sp macro="" textlink="">
      <xdr:nvSpPr>
        <xdr:cNvPr id="606" name="n_2mainValue【認定こども園・幼稚園・保育所】&#10;一人当たり面積">
          <a:extLst>
            <a:ext uri="{FF2B5EF4-FFF2-40B4-BE49-F238E27FC236}">
              <a16:creationId xmlns:a16="http://schemas.microsoft.com/office/drawing/2014/main" id="{6A33D2EE-5BFF-49CE-AD92-96B7331E7E51}"/>
            </a:ext>
          </a:extLst>
        </xdr:cNvPr>
        <xdr:cNvSpPr txBox="1"/>
      </xdr:nvSpPr>
      <xdr:spPr>
        <a:xfrm>
          <a:off x="20199427" y="6559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44772</xdr:rowOff>
    </xdr:from>
    <xdr:ext cx="469744" cy="259045"/>
    <xdr:sp macro="" textlink="">
      <xdr:nvSpPr>
        <xdr:cNvPr id="607" name="n_3mainValue【認定こども園・幼稚園・保育所】&#10;一人当たり面積">
          <a:extLst>
            <a:ext uri="{FF2B5EF4-FFF2-40B4-BE49-F238E27FC236}">
              <a16:creationId xmlns:a16="http://schemas.microsoft.com/office/drawing/2014/main" id="{EF0FF058-1F71-4F3A-88E8-A36F78BB6F24}"/>
            </a:ext>
          </a:extLst>
        </xdr:cNvPr>
        <xdr:cNvSpPr txBox="1"/>
      </xdr:nvSpPr>
      <xdr:spPr>
        <a:xfrm>
          <a:off x="19310427" y="6559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47515</xdr:rowOff>
    </xdr:from>
    <xdr:ext cx="469744" cy="259045"/>
    <xdr:sp macro="" textlink="">
      <xdr:nvSpPr>
        <xdr:cNvPr id="608" name="n_4mainValue【認定こども園・幼稚園・保育所】&#10;一人当たり面積">
          <a:extLst>
            <a:ext uri="{FF2B5EF4-FFF2-40B4-BE49-F238E27FC236}">
              <a16:creationId xmlns:a16="http://schemas.microsoft.com/office/drawing/2014/main" id="{90B0CBC7-ED0E-4EE1-8CBC-DCEABDAE4355}"/>
            </a:ext>
          </a:extLst>
        </xdr:cNvPr>
        <xdr:cNvSpPr txBox="1"/>
      </xdr:nvSpPr>
      <xdr:spPr>
        <a:xfrm>
          <a:off x="18421427" y="6562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9" name="正方形/長方形 608">
          <a:extLst>
            <a:ext uri="{FF2B5EF4-FFF2-40B4-BE49-F238E27FC236}">
              <a16:creationId xmlns:a16="http://schemas.microsoft.com/office/drawing/2014/main" id="{03FD7759-3614-44AD-ACFF-CF9C01F57FD6}"/>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0" name="正方形/長方形 609">
          <a:extLst>
            <a:ext uri="{FF2B5EF4-FFF2-40B4-BE49-F238E27FC236}">
              <a16:creationId xmlns:a16="http://schemas.microsoft.com/office/drawing/2014/main" id="{32EB245D-93F4-4FA1-88B4-80C44979F6F2}"/>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1" name="正方形/長方形 610">
          <a:extLst>
            <a:ext uri="{FF2B5EF4-FFF2-40B4-BE49-F238E27FC236}">
              <a16:creationId xmlns:a16="http://schemas.microsoft.com/office/drawing/2014/main" id="{E4948A44-0C19-4B30-9359-4ACB7FBAEE6F}"/>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2" name="正方形/長方形 611">
          <a:extLst>
            <a:ext uri="{FF2B5EF4-FFF2-40B4-BE49-F238E27FC236}">
              <a16:creationId xmlns:a16="http://schemas.microsoft.com/office/drawing/2014/main" id="{8084DC69-7302-453E-96FB-2F0CD74FE79C}"/>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3" name="正方形/長方形 612">
          <a:extLst>
            <a:ext uri="{FF2B5EF4-FFF2-40B4-BE49-F238E27FC236}">
              <a16:creationId xmlns:a16="http://schemas.microsoft.com/office/drawing/2014/main" id="{9BD31DBE-89E6-48DE-8288-BD056199FF68}"/>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4" name="正方形/長方形 613">
          <a:extLst>
            <a:ext uri="{FF2B5EF4-FFF2-40B4-BE49-F238E27FC236}">
              <a16:creationId xmlns:a16="http://schemas.microsoft.com/office/drawing/2014/main" id="{FD2619A5-8F95-4C67-B1EF-3C8499B9A7A1}"/>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5" name="正方形/長方形 614">
          <a:extLst>
            <a:ext uri="{FF2B5EF4-FFF2-40B4-BE49-F238E27FC236}">
              <a16:creationId xmlns:a16="http://schemas.microsoft.com/office/drawing/2014/main" id="{CB623C92-03ED-4012-B4BA-519756E9A36B}"/>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6" name="正方形/長方形 615">
          <a:extLst>
            <a:ext uri="{FF2B5EF4-FFF2-40B4-BE49-F238E27FC236}">
              <a16:creationId xmlns:a16="http://schemas.microsoft.com/office/drawing/2014/main" id="{875E8722-1EA7-4E0F-9069-6129EEA0E776}"/>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7" name="テキスト ボックス 616">
          <a:extLst>
            <a:ext uri="{FF2B5EF4-FFF2-40B4-BE49-F238E27FC236}">
              <a16:creationId xmlns:a16="http://schemas.microsoft.com/office/drawing/2014/main" id="{E6E495B9-F057-4DD0-9A81-E309D6029EE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8" name="直線コネクタ 617">
          <a:extLst>
            <a:ext uri="{FF2B5EF4-FFF2-40B4-BE49-F238E27FC236}">
              <a16:creationId xmlns:a16="http://schemas.microsoft.com/office/drawing/2014/main" id="{DF4E136F-903F-4D43-944C-DC8740DD3B0E}"/>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9" name="テキスト ボックス 618">
          <a:extLst>
            <a:ext uri="{FF2B5EF4-FFF2-40B4-BE49-F238E27FC236}">
              <a16:creationId xmlns:a16="http://schemas.microsoft.com/office/drawing/2014/main" id="{95FF81CF-1CC3-4A2A-A772-DDF7CD94D1A2}"/>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0" name="直線コネクタ 619">
          <a:extLst>
            <a:ext uri="{FF2B5EF4-FFF2-40B4-BE49-F238E27FC236}">
              <a16:creationId xmlns:a16="http://schemas.microsoft.com/office/drawing/2014/main" id="{48181FAE-C5CB-458E-95B4-E33106912C72}"/>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1" name="テキスト ボックス 620">
          <a:extLst>
            <a:ext uri="{FF2B5EF4-FFF2-40B4-BE49-F238E27FC236}">
              <a16:creationId xmlns:a16="http://schemas.microsoft.com/office/drawing/2014/main" id="{761992C3-D2A8-428C-9AE9-D5803B03F76E}"/>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2" name="直線コネクタ 621">
          <a:extLst>
            <a:ext uri="{FF2B5EF4-FFF2-40B4-BE49-F238E27FC236}">
              <a16:creationId xmlns:a16="http://schemas.microsoft.com/office/drawing/2014/main" id="{29ED9756-3F8F-445A-8C54-A62C885FDDF9}"/>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3" name="テキスト ボックス 622">
          <a:extLst>
            <a:ext uri="{FF2B5EF4-FFF2-40B4-BE49-F238E27FC236}">
              <a16:creationId xmlns:a16="http://schemas.microsoft.com/office/drawing/2014/main" id="{395AEC5D-2EE9-47E2-8C7B-9C8585C8D74B}"/>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4" name="直線コネクタ 623">
          <a:extLst>
            <a:ext uri="{FF2B5EF4-FFF2-40B4-BE49-F238E27FC236}">
              <a16:creationId xmlns:a16="http://schemas.microsoft.com/office/drawing/2014/main" id="{66ECD5C3-9BA8-46D1-B708-778D22579813}"/>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5" name="テキスト ボックス 624">
          <a:extLst>
            <a:ext uri="{FF2B5EF4-FFF2-40B4-BE49-F238E27FC236}">
              <a16:creationId xmlns:a16="http://schemas.microsoft.com/office/drawing/2014/main" id="{ADC33A4E-64B8-4D6A-8782-073E46F3D9CD}"/>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6" name="直線コネクタ 625">
          <a:extLst>
            <a:ext uri="{FF2B5EF4-FFF2-40B4-BE49-F238E27FC236}">
              <a16:creationId xmlns:a16="http://schemas.microsoft.com/office/drawing/2014/main" id="{E033B112-041C-4610-A8AC-FF578EBC18DC}"/>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7" name="テキスト ボックス 626">
          <a:extLst>
            <a:ext uri="{FF2B5EF4-FFF2-40B4-BE49-F238E27FC236}">
              <a16:creationId xmlns:a16="http://schemas.microsoft.com/office/drawing/2014/main" id="{8E39C4A2-6A62-487F-B70B-841E86D188C4}"/>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8" name="直線コネクタ 627">
          <a:extLst>
            <a:ext uri="{FF2B5EF4-FFF2-40B4-BE49-F238E27FC236}">
              <a16:creationId xmlns:a16="http://schemas.microsoft.com/office/drawing/2014/main" id="{D158E130-4331-4D53-A752-C54B1BCC0B33}"/>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9" name="テキスト ボックス 628">
          <a:extLst>
            <a:ext uri="{FF2B5EF4-FFF2-40B4-BE49-F238E27FC236}">
              <a16:creationId xmlns:a16="http://schemas.microsoft.com/office/drawing/2014/main" id="{EEE87F33-F3AA-4A12-8FA2-0D749BD5A96C}"/>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0" name="直線コネクタ 629">
          <a:extLst>
            <a:ext uri="{FF2B5EF4-FFF2-40B4-BE49-F238E27FC236}">
              <a16:creationId xmlns:a16="http://schemas.microsoft.com/office/drawing/2014/main" id="{6E149DAF-7A44-4F6D-8FDB-9C941937C658}"/>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1" name="テキスト ボックス 630">
          <a:extLst>
            <a:ext uri="{FF2B5EF4-FFF2-40B4-BE49-F238E27FC236}">
              <a16:creationId xmlns:a16="http://schemas.microsoft.com/office/drawing/2014/main" id="{D2304C6D-7616-4031-92E9-679F94C39689}"/>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2" name="直線コネクタ 631">
          <a:extLst>
            <a:ext uri="{FF2B5EF4-FFF2-40B4-BE49-F238E27FC236}">
              <a16:creationId xmlns:a16="http://schemas.microsoft.com/office/drawing/2014/main" id="{FC644B53-9125-403F-8E4D-1DFC3CEF09CA}"/>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3" name="【学校施設】&#10;有形固定資産減価償却率グラフ枠">
          <a:extLst>
            <a:ext uri="{FF2B5EF4-FFF2-40B4-BE49-F238E27FC236}">
              <a16:creationId xmlns:a16="http://schemas.microsoft.com/office/drawing/2014/main" id="{0FCE1B0E-3AE6-4325-94BE-B809DC78A124}"/>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96338</xdr:rowOff>
    </xdr:from>
    <xdr:to>
      <xdr:col>85</xdr:col>
      <xdr:colOff>126364</xdr:colOff>
      <xdr:row>64</xdr:row>
      <xdr:rowOff>89807</xdr:rowOff>
    </xdr:to>
    <xdr:cxnSp macro="">
      <xdr:nvCxnSpPr>
        <xdr:cNvPr id="634" name="直線コネクタ 633">
          <a:extLst>
            <a:ext uri="{FF2B5EF4-FFF2-40B4-BE49-F238E27FC236}">
              <a16:creationId xmlns:a16="http://schemas.microsoft.com/office/drawing/2014/main" id="{1AC9BF61-7D7A-44B3-92C2-5F1F9F5A11AA}"/>
            </a:ext>
          </a:extLst>
        </xdr:cNvPr>
        <xdr:cNvCxnSpPr/>
      </xdr:nvCxnSpPr>
      <xdr:spPr>
        <a:xfrm flipV="1">
          <a:off x="16318864" y="9697538"/>
          <a:ext cx="0" cy="1365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93634</xdr:rowOff>
    </xdr:from>
    <xdr:ext cx="405111" cy="259045"/>
    <xdr:sp macro="" textlink="">
      <xdr:nvSpPr>
        <xdr:cNvPr id="635" name="【学校施設】&#10;有形固定資産減価償却率最小値テキスト">
          <a:extLst>
            <a:ext uri="{FF2B5EF4-FFF2-40B4-BE49-F238E27FC236}">
              <a16:creationId xmlns:a16="http://schemas.microsoft.com/office/drawing/2014/main" id="{8AD9562A-E999-4656-BD2C-860ACDC1E53A}"/>
            </a:ext>
          </a:extLst>
        </xdr:cNvPr>
        <xdr:cNvSpPr txBox="1"/>
      </xdr:nvSpPr>
      <xdr:spPr>
        <a:xfrm>
          <a:off x="16357600" y="11066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89807</xdr:rowOff>
    </xdr:from>
    <xdr:to>
      <xdr:col>86</xdr:col>
      <xdr:colOff>25400</xdr:colOff>
      <xdr:row>64</xdr:row>
      <xdr:rowOff>89807</xdr:rowOff>
    </xdr:to>
    <xdr:cxnSp macro="">
      <xdr:nvCxnSpPr>
        <xdr:cNvPr id="636" name="直線コネクタ 635">
          <a:extLst>
            <a:ext uri="{FF2B5EF4-FFF2-40B4-BE49-F238E27FC236}">
              <a16:creationId xmlns:a16="http://schemas.microsoft.com/office/drawing/2014/main" id="{3C0665E6-5241-4D1C-A171-207C70CF953E}"/>
            </a:ext>
          </a:extLst>
        </xdr:cNvPr>
        <xdr:cNvCxnSpPr/>
      </xdr:nvCxnSpPr>
      <xdr:spPr>
        <a:xfrm>
          <a:off x="16230600" y="11062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43015</xdr:rowOff>
    </xdr:from>
    <xdr:ext cx="405111" cy="259045"/>
    <xdr:sp macro="" textlink="">
      <xdr:nvSpPr>
        <xdr:cNvPr id="637" name="【学校施設】&#10;有形固定資産減価償却率最大値テキスト">
          <a:extLst>
            <a:ext uri="{FF2B5EF4-FFF2-40B4-BE49-F238E27FC236}">
              <a16:creationId xmlns:a16="http://schemas.microsoft.com/office/drawing/2014/main" id="{1BBB66A1-764A-40A5-B1AF-3BF7C878A4AC}"/>
            </a:ext>
          </a:extLst>
        </xdr:cNvPr>
        <xdr:cNvSpPr txBox="1"/>
      </xdr:nvSpPr>
      <xdr:spPr>
        <a:xfrm>
          <a:off x="16357600" y="9472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96338</xdr:rowOff>
    </xdr:from>
    <xdr:to>
      <xdr:col>86</xdr:col>
      <xdr:colOff>25400</xdr:colOff>
      <xdr:row>56</xdr:row>
      <xdr:rowOff>96338</xdr:rowOff>
    </xdr:to>
    <xdr:cxnSp macro="">
      <xdr:nvCxnSpPr>
        <xdr:cNvPr id="638" name="直線コネクタ 637">
          <a:extLst>
            <a:ext uri="{FF2B5EF4-FFF2-40B4-BE49-F238E27FC236}">
              <a16:creationId xmlns:a16="http://schemas.microsoft.com/office/drawing/2014/main" id="{40677546-86CC-403A-B91C-6E8C0CD7E6B1}"/>
            </a:ext>
          </a:extLst>
        </xdr:cNvPr>
        <xdr:cNvCxnSpPr/>
      </xdr:nvCxnSpPr>
      <xdr:spPr>
        <a:xfrm>
          <a:off x="16230600" y="969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162758</xdr:rowOff>
    </xdr:from>
    <xdr:ext cx="405111" cy="259045"/>
    <xdr:sp macro="" textlink="">
      <xdr:nvSpPr>
        <xdr:cNvPr id="639" name="【学校施設】&#10;有形固定資産減価償却率平均値テキスト">
          <a:extLst>
            <a:ext uri="{FF2B5EF4-FFF2-40B4-BE49-F238E27FC236}">
              <a16:creationId xmlns:a16="http://schemas.microsoft.com/office/drawing/2014/main" id="{D58E6A3C-04B5-4B2D-AF78-888A64CAF652}"/>
            </a:ext>
          </a:extLst>
        </xdr:cNvPr>
        <xdr:cNvSpPr txBox="1"/>
      </xdr:nvSpPr>
      <xdr:spPr>
        <a:xfrm>
          <a:off x="16357600" y="104497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12881</xdr:rowOff>
    </xdr:from>
    <xdr:to>
      <xdr:col>85</xdr:col>
      <xdr:colOff>177800</xdr:colOff>
      <xdr:row>61</xdr:row>
      <xdr:rowOff>114481</xdr:rowOff>
    </xdr:to>
    <xdr:sp macro="" textlink="">
      <xdr:nvSpPr>
        <xdr:cNvPr id="640" name="フローチャート: 判断 639">
          <a:extLst>
            <a:ext uri="{FF2B5EF4-FFF2-40B4-BE49-F238E27FC236}">
              <a16:creationId xmlns:a16="http://schemas.microsoft.com/office/drawing/2014/main" id="{98007ABE-9BDB-4C75-90D2-5EBF485756B1}"/>
            </a:ext>
          </a:extLst>
        </xdr:cNvPr>
        <xdr:cNvSpPr/>
      </xdr:nvSpPr>
      <xdr:spPr>
        <a:xfrm>
          <a:off x="16268700" y="1047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11249</xdr:rowOff>
    </xdr:from>
    <xdr:to>
      <xdr:col>81</xdr:col>
      <xdr:colOff>101600</xdr:colOff>
      <xdr:row>61</xdr:row>
      <xdr:rowOff>112849</xdr:rowOff>
    </xdr:to>
    <xdr:sp macro="" textlink="">
      <xdr:nvSpPr>
        <xdr:cNvPr id="641" name="フローチャート: 判断 640">
          <a:extLst>
            <a:ext uri="{FF2B5EF4-FFF2-40B4-BE49-F238E27FC236}">
              <a16:creationId xmlns:a16="http://schemas.microsoft.com/office/drawing/2014/main" id="{D405A60C-9236-4317-8C05-CD501FB3FCDA}"/>
            </a:ext>
          </a:extLst>
        </xdr:cNvPr>
        <xdr:cNvSpPr/>
      </xdr:nvSpPr>
      <xdr:spPr>
        <a:xfrm>
          <a:off x="15430500" y="1046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61</xdr:row>
      <xdr:rowOff>1451</xdr:rowOff>
    </xdr:from>
    <xdr:to>
      <xdr:col>76</xdr:col>
      <xdr:colOff>165100</xdr:colOff>
      <xdr:row>61</xdr:row>
      <xdr:rowOff>103051</xdr:rowOff>
    </xdr:to>
    <xdr:sp macro="" textlink="">
      <xdr:nvSpPr>
        <xdr:cNvPr id="642" name="フローチャート: 判断 641">
          <a:extLst>
            <a:ext uri="{FF2B5EF4-FFF2-40B4-BE49-F238E27FC236}">
              <a16:creationId xmlns:a16="http://schemas.microsoft.com/office/drawing/2014/main" id="{FF63DE61-8037-4B5A-95CB-1793867E5ABC}"/>
            </a:ext>
          </a:extLst>
        </xdr:cNvPr>
        <xdr:cNvSpPr/>
      </xdr:nvSpPr>
      <xdr:spPr>
        <a:xfrm>
          <a:off x="14541500" y="10459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164737</xdr:rowOff>
    </xdr:from>
    <xdr:to>
      <xdr:col>72</xdr:col>
      <xdr:colOff>38100</xdr:colOff>
      <xdr:row>61</xdr:row>
      <xdr:rowOff>94887</xdr:rowOff>
    </xdr:to>
    <xdr:sp macro="" textlink="">
      <xdr:nvSpPr>
        <xdr:cNvPr id="643" name="フローチャート: 判断 642">
          <a:extLst>
            <a:ext uri="{FF2B5EF4-FFF2-40B4-BE49-F238E27FC236}">
              <a16:creationId xmlns:a16="http://schemas.microsoft.com/office/drawing/2014/main" id="{C8859EEB-A90A-4C8F-A975-2CD087A30014}"/>
            </a:ext>
          </a:extLst>
        </xdr:cNvPr>
        <xdr:cNvSpPr/>
      </xdr:nvSpPr>
      <xdr:spPr>
        <a:xfrm>
          <a:off x="13652500" y="1045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141877</xdr:rowOff>
    </xdr:from>
    <xdr:to>
      <xdr:col>67</xdr:col>
      <xdr:colOff>101600</xdr:colOff>
      <xdr:row>61</xdr:row>
      <xdr:rowOff>72027</xdr:rowOff>
    </xdr:to>
    <xdr:sp macro="" textlink="">
      <xdr:nvSpPr>
        <xdr:cNvPr id="644" name="フローチャート: 判断 643">
          <a:extLst>
            <a:ext uri="{FF2B5EF4-FFF2-40B4-BE49-F238E27FC236}">
              <a16:creationId xmlns:a16="http://schemas.microsoft.com/office/drawing/2014/main" id="{0453C9B0-8DD5-4891-9FD4-89CC3F9512BB}"/>
            </a:ext>
          </a:extLst>
        </xdr:cNvPr>
        <xdr:cNvSpPr/>
      </xdr:nvSpPr>
      <xdr:spPr>
        <a:xfrm>
          <a:off x="12763500" y="1042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99EB4F29-4DAF-4272-B23A-570E9F740295}"/>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AD92768B-39DE-414B-A8D6-6904052393D2}"/>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C95CD44F-B845-4C9F-9903-B0486125D394}"/>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4E8D7C33-F96F-49ED-9280-78FAFD7FB6F7}"/>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D8E2D7AA-FCC3-49FD-8179-D19B34B2ABD6}"/>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148409</xdr:rowOff>
    </xdr:from>
    <xdr:to>
      <xdr:col>85</xdr:col>
      <xdr:colOff>177800</xdr:colOff>
      <xdr:row>57</xdr:row>
      <xdr:rowOff>78559</xdr:rowOff>
    </xdr:to>
    <xdr:sp macro="" textlink="">
      <xdr:nvSpPr>
        <xdr:cNvPr id="650" name="楕円 649">
          <a:extLst>
            <a:ext uri="{FF2B5EF4-FFF2-40B4-BE49-F238E27FC236}">
              <a16:creationId xmlns:a16="http://schemas.microsoft.com/office/drawing/2014/main" id="{18D4C4FE-71F5-4E77-A668-5E872BCDA9B2}"/>
            </a:ext>
          </a:extLst>
        </xdr:cNvPr>
        <xdr:cNvSpPr/>
      </xdr:nvSpPr>
      <xdr:spPr>
        <a:xfrm>
          <a:off x="16268700" y="9749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63336</xdr:rowOff>
    </xdr:from>
    <xdr:ext cx="405111" cy="259045"/>
    <xdr:sp macro="" textlink="">
      <xdr:nvSpPr>
        <xdr:cNvPr id="651" name="【学校施設】&#10;有形固定資産減価償却率該当値テキスト">
          <a:extLst>
            <a:ext uri="{FF2B5EF4-FFF2-40B4-BE49-F238E27FC236}">
              <a16:creationId xmlns:a16="http://schemas.microsoft.com/office/drawing/2014/main" id="{209A5333-7FE4-4E45-9A69-85E7B1ACF370}"/>
            </a:ext>
          </a:extLst>
        </xdr:cNvPr>
        <xdr:cNvSpPr txBox="1"/>
      </xdr:nvSpPr>
      <xdr:spPr>
        <a:xfrm>
          <a:off x="16357600" y="9664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110853</xdr:rowOff>
    </xdr:from>
    <xdr:to>
      <xdr:col>81</xdr:col>
      <xdr:colOff>101600</xdr:colOff>
      <xdr:row>57</xdr:row>
      <xdr:rowOff>41003</xdr:rowOff>
    </xdr:to>
    <xdr:sp macro="" textlink="">
      <xdr:nvSpPr>
        <xdr:cNvPr id="652" name="楕円 651">
          <a:extLst>
            <a:ext uri="{FF2B5EF4-FFF2-40B4-BE49-F238E27FC236}">
              <a16:creationId xmlns:a16="http://schemas.microsoft.com/office/drawing/2014/main" id="{93F10E15-FDAC-4E06-A22C-5C3008708B4B}"/>
            </a:ext>
          </a:extLst>
        </xdr:cNvPr>
        <xdr:cNvSpPr/>
      </xdr:nvSpPr>
      <xdr:spPr>
        <a:xfrm>
          <a:off x="15430500" y="9712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161653</xdr:rowOff>
    </xdr:from>
    <xdr:to>
      <xdr:col>85</xdr:col>
      <xdr:colOff>127000</xdr:colOff>
      <xdr:row>57</xdr:row>
      <xdr:rowOff>27759</xdr:rowOff>
    </xdr:to>
    <xdr:cxnSp macro="">
      <xdr:nvCxnSpPr>
        <xdr:cNvPr id="653" name="直線コネクタ 652">
          <a:extLst>
            <a:ext uri="{FF2B5EF4-FFF2-40B4-BE49-F238E27FC236}">
              <a16:creationId xmlns:a16="http://schemas.microsoft.com/office/drawing/2014/main" id="{356FAC23-DD96-4C5F-AA02-B21353CE0AE6}"/>
            </a:ext>
          </a:extLst>
        </xdr:cNvPr>
        <xdr:cNvCxnSpPr/>
      </xdr:nvCxnSpPr>
      <xdr:spPr>
        <a:xfrm>
          <a:off x="15481300" y="9762853"/>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73297</xdr:rowOff>
    </xdr:from>
    <xdr:to>
      <xdr:col>76</xdr:col>
      <xdr:colOff>165100</xdr:colOff>
      <xdr:row>57</xdr:row>
      <xdr:rowOff>3447</xdr:rowOff>
    </xdr:to>
    <xdr:sp macro="" textlink="">
      <xdr:nvSpPr>
        <xdr:cNvPr id="654" name="楕円 653">
          <a:extLst>
            <a:ext uri="{FF2B5EF4-FFF2-40B4-BE49-F238E27FC236}">
              <a16:creationId xmlns:a16="http://schemas.microsoft.com/office/drawing/2014/main" id="{7754F20C-A25E-4B6A-86B4-930981936050}"/>
            </a:ext>
          </a:extLst>
        </xdr:cNvPr>
        <xdr:cNvSpPr/>
      </xdr:nvSpPr>
      <xdr:spPr>
        <a:xfrm>
          <a:off x="14541500" y="9674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124097</xdr:rowOff>
    </xdr:from>
    <xdr:to>
      <xdr:col>81</xdr:col>
      <xdr:colOff>50800</xdr:colOff>
      <xdr:row>56</xdr:row>
      <xdr:rowOff>161653</xdr:rowOff>
    </xdr:to>
    <xdr:cxnSp macro="">
      <xdr:nvCxnSpPr>
        <xdr:cNvPr id="655" name="直線コネクタ 654">
          <a:extLst>
            <a:ext uri="{FF2B5EF4-FFF2-40B4-BE49-F238E27FC236}">
              <a16:creationId xmlns:a16="http://schemas.microsoft.com/office/drawing/2014/main" id="{DFC45A03-07E1-4F27-A6CB-64D4A4888768}"/>
            </a:ext>
          </a:extLst>
        </xdr:cNvPr>
        <xdr:cNvCxnSpPr/>
      </xdr:nvCxnSpPr>
      <xdr:spPr>
        <a:xfrm>
          <a:off x="14592300" y="9725297"/>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35741</xdr:rowOff>
    </xdr:from>
    <xdr:to>
      <xdr:col>72</xdr:col>
      <xdr:colOff>38100</xdr:colOff>
      <xdr:row>56</xdr:row>
      <xdr:rowOff>137341</xdr:rowOff>
    </xdr:to>
    <xdr:sp macro="" textlink="">
      <xdr:nvSpPr>
        <xdr:cNvPr id="656" name="楕円 655">
          <a:extLst>
            <a:ext uri="{FF2B5EF4-FFF2-40B4-BE49-F238E27FC236}">
              <a16:creationId xmlns:a16="http://schemas.microsoft.com/office/drawing/2014/main" id="{5BAB8C62-DB49-4D9D-A910-F1F97E748FCD}"/>
            </a:ext>
          </a:extLst>
        </xdr:cNvPr>
        <xdr:cNvSpPr/>
      </xdr:nvSpPr>
      <xdr:spPr>
        <a:xfrm>
          <a:off x="13652500" y="9636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86541</xdr:rowOff>
    </xdr:from>
    <xdr:to>
      <xdr:col>76</xdr:col>
      <xdr:colOff>114300</xdr:colOff>
      <xdr:row>56</xdr:row>
      <xdr:rowOff>124097</xdr:rowOff>
    </xdr:to>
    <xdr:cxnSp macro="">
      <xdr:nvCxnSpPr>
        <xdr:cNvPr id="657" name="直線コネクタ 656">
          <a:extLst>
            <a:ext uri="{FF2B5EF4-FFF2-40B4-BE49-F238E27FC236}">
              <a16:creationId xmlns:a16="http://schemas.microsoft.com/office/drawing/2014/main" id="{E376C42F-9702-42EC-B0BD-3920B63D9C79}"/>
            </a:ext>
          </a:extLst>
        </xdr:cNvPr>
        <xdr:cNvCxnSpPr/>
      </xdr:nvCxnSpPr>
      <xdr:spPr>
        <a:xfrm>
          <a:off x="13703300" y="9687741"/>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168003</xdr:rowOff>
    </xdr:from>
    <xdr:to>
      <xdr:col>67</xdr:col>
      <xdr:colOff>101600</xdr:colOff>
      <xdr:row>56</xdr:row>
      <xdr:rowOff>98153</xdr:rowOff>
    </xdr:to>
    <xdr:sp macro="" textlink="">
      <xdr:nvSpPr>
        <xdr:cNvPr id="658" name="楕円 657">
          <a:extLst>
            <a:ext uri="{FF2B5EF4-FFF2-40B4-BE49-F238E27FC236}">
              <a16:creationId xmlns:a16="http://schemas.microsoft.com/office/drawing/2014/main" id="{FEAFD4D8-00C4-4792-9B2F-C4CFC801DA5A}"/>
            </a:ext>
          </a:extLst>
        </xdr:cNvPr>
        <xdr:cNvSpPr/>
      </xdr:nvSpPr>
      <xdr:spPr>
        <a:xfrm>
          <a:off x="12763500" y="9597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47353</xdr:rowOff>
    </xdr:from>
    <xdr:to>
      <xdr:col>71</xdr:col>
      <xdr:colOff>177800</xdr:colOff>
      <xdr:row>56</xdr:row>
      <xdr:rowOff>86541</xdr:rowOff>
    </xdr:to>
    <xdr:cxnSp macro="">
      <xdr:nvCxnSpPr>
        <xdr:cNvPr id="659" name="直線コネクタ 658">
          <a:extLst>
            <a:ext uri="{FF2B5EF4-FFF2-40B4-BE49-F238E27FC236}">
              <a16:creationId xmlns:a16="http://schemas.microsoft.com/office/drawing/2014/main" id="{C6E641C8-E533-45B9-807B-AD76472AB90D}"/>
            </a:ext>
          </a:extLst>
        </xdr:cNvPr>
        <xdr:cNvCxnSpPr/>
      </xdr:nvCxnSpPr>
      <xdr:spPr>
        <a:xfrm>
          <a:off x="12814300" y="9648553"/>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103976</xdr:rowOff>
    </xdr:from>
    <xdr:ext cx="405111" cy="259045"/>
    <xdr:sp macro="" textlink="">
      <xdr:nvSpPr>
        <xdr:cNvPr id="660" name="n_1aveValue【学校施設】&#10;有形固定資産減価償却率">
          <a:extLst>
            <a:ext uri="{FF2B5EF4-FFF2-40B4-BE49-F238E27FC236}">
              <a16:creationId xmlns:a16="http://schemas.microsoft.com/office/drawing/2014/main" id="{2E5CFD6A-1B96-4640-A05D-C5199DEAEE53}"/>
            </a:ext>
          </a:extLst>
        </xdr:cNvPr>
        <xdr:cNvSpPr txBox="1"/>
      </xdr:nvSpPr>
      <xdr:spPr>
        <a:xfrm>
          <a:off x="15266044" y="10562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94178</xdr:rowOff>
    </xdr:from>
    <xdr:ext cx="405111" cy="259045"/>
    <xdr:sp macro="" textlink="">
      <xdr:nvSpPr>
        <xdr:cNvPr id="661" name="n_2aveValue【学校施設】&#10;有形固定資産減価償却率">
          <a:extLst>
            <a:ext uri="{FF2B5EF4-FFF2-40B4-BE49-F238E27FC236}">
              <a16:creationId xmlns:a16="http://schemas.microsoft.com/office/drawing/2014/main" id="{22B47815-197C-4ECB-95AC-B2FC5E7948A5}"/>
            </a:ext>
          </a:extLst>
        </xdr:cNvPr>
        <xdr:cNvSpPr txBox="1"/>
      </xdr:nvSpPr>
      <xdr:spPr>
        <a:xfrm>
          <a:off x="14389744" y="10552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86014</xdr:rowOff>
    </xdr:from>
    <xdr:ext cx="405111" cy="259045"/>
    <xdr:sp macro="" textlink="">
      <xdr:nvSpPr>
        <xdr:cNvPr id="662" name="n_3aveValue【学校施設】&#10;有形固定資産減価償却率">
          <a:extLst>
            <a:ext uri="{FF2B5EF4-FFF2-40B4-BE49-F238E27FC236}">
              <a16:creationId xmlns:a16="http://schemas.microsoft.com/office/drawing/2014/main" id="{77ABA98D-A986-4F6D-B35B-0863A43ABF39}"/>
            </a:ext>
          </a:extLst>
        </xdr:cNvPr>
        <xdr:cNvSpPr txBox="1"/>
      </xdr:nvSpPr>
      <xdr:spPr>
        <a:xfrm>
          <a:off x="13500744" y="10544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63154</xdr:rowOff>
    </xdr:from>
    <xdr:ext cx="405111" cy="259045"/>
    <xdr:sp macro="" textlink="">
      <xdr:nvSpPr>
        <xdr:cNvPr id="663" name="n_4aveValue【学校施設】&#10;有形固定資産減価償却率">
          <a:extLst>
            <a:ext uri="{FF2B5EF4-FFF2-40B4-BE49-F238E27FC236}">
              <a16:creationId xmlns:a16="http://schemas.microsoft.com/office/drawing/2014/main" id="{E873DCF1-27DC-4B62-A539-6B82170828B3}"/>
            </a:ext>
          </a:extLst>
        </xdr:cNvPr>
        <xdr:cNvSpPr txBox="1"/>
      </xdr:nvSpPr>
      <xdr:spPr>
        <a:xfrm>
          <a:off x="12611744" y="10521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57530</xdr:rowOff>
    </xdr:from>
    <xdr:ext cx="405111" cy="259045"/>
    <xdr:sp macro="" textlink="">
      <xdr:nvSpPr>
        <xdr:cNvPr id="664" name="n_1mainValue【学校施設】&#10;有形固定資産減価償却率">
          <a:extLst>
            <a:ext uri="{FF2B5EF4-FFF2-40B4-BE49-F238E27FC236}">
              <a16:creationId xmlns:a16="http://schemas.microsoft.com/office/drawing/2014/main" id="{4F4CB881-D32C-4E54-8E24-4C38792265F8}"/>
            </a:ext>
          </a:extLst>
        </xdr:cNvPr>
        <xdr:cNvSpPr txBox="1"/>
      </xdr:nvSpPr>
      <xdr:spPr>
        <a:xfrm>
          <a:off x="15266044" y="9487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19974</xdr:rowOff>
    </xdr:from>
    <xdr:ext cx="405111" cy="259045"/>
    <xdr:sp macro="" textlink="">
      <xdr:nvSpPr>
        <xdr:cNvPr id="665" name="n_2mainValue【学校施設】&#10;有形固定資産減価償却率">
          <a:extLst>
            <a:ext uri="{FF2B5EF4-FFF2-40B4-BE49-F238E27FC236}">
              <a16:creationId xmlns:a16="http://schemas.microsoft.com/office/drawing/2014/main" id="{F559519F-1F49-461A-83A4-DBA6C4A2E566}"/>
            </a:ext>
          </a:extLst>
        </xdr:cNvPr>
        <xdr:cNvSpPr txBox="1"/>
      </xdr:nvSpPr>
      <xdr:spPr>
        <a:xfrm>
          <a:off x="14389744" y="9449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54</xdr:row>
      <xdr:rowOff>153868</xdr:rowOff>
    </xdr:from>
    <xdr:ext cx="405111" cy="259045"/>
    <xdr:sp macro="" textlink="">
      <xdr:nvSpPr>
        <xdr:cNvPr id="666" name="n_3mainValue【学校施設】&#10;有形固定資産減価償却率">
          <a:extLst>
            <a:ext uri="{FF2B5EF4-FFF2-40B4-BE49-F238E27FC236}">
              <a16:creationId xmlns:a16="http://schemas.microsoft.com/office/drawing/2014/main" id="{6A804651-E46C-4A5D-828E-01794672E130}"/>
            </a:ext>
          </a:extLst>
        </xdr:cNvPr>
        <xdr:cNvSpPr txBox="1"/>
      </xdr:nvSpPr>
      <xdr:spPr>
        <a:xfrm>
          <a:off x="13500744" y="9412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114680</xdr:rowOff>
    </xdr:from>
    <xdr:ext cx="405111" cy="259045"/>
    <xdr:sp macro="" textlink="">
      <xdr:nvSpPr>
        <xdr:cNvPr id="667" name="n_4mainValue【学校施設】&#10;有形固定資産減価償却率">
          <a:extLst>
            <a:ext uri="{FF2B5EF4-FFF2-40B4-BE49-F238E27FC236}">
              <a16:creationId xmlns:a16="http://schemas.microsoft.com/office/drawing/2014/main" id="{24F0FD4A-DBAD-4952-8F59-C6779E5265EB}"/>
            </a:ext>
          </a:extLst>
        </xdr:cNvPr>
        <xdr:cNvSpPr txBox="1"/>
      </xdr:nvSpPr>
      <xdr:spPr>
        <a:xfrm>
          <a:off x="12611744" y="9372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8" name="正方形/長方形 667">
          <a:extLst>
            <a:ext uri="{FF2B5EF4-FFF2-40B4-BE49-F238E27FC236}">
              <a16:creationId xmlns:a16="http://schemas.microsoft.com/office/drawing/2014/main" id="{1C03EC85-E23A-4876-9C20-34219CB1F153}"/>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9" name="正方形/長方形 668">
          <a:extLst>
            <a:ext uri="{FF2B5EF4-FFF2-40B4-BE49-F238E27FC236}">
              <a16:creationId xmlns:a16="http://schemas.microsoft.com/office/drawing/2014/main" id="{CDA91698-DE05-4CFD-BA9F-B2A8147C726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0" name="正方形/長方形 669">
          <a:extLst>
            <a:ext uri="{FF2B5EF4-FFF2-40B4-BE49-F238E27FC236}">
              <a16:creationId xmlns:a16="http://schemas.microsoft.com/office/drawing/2014/main" id="{32D98CC4-4F27-4886-9469-F71AA5F5D156}"/>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1" name="正方形/長方形 670">
          <a:extLst>
            <a:ext uri="{FF2B5EF4-FFF2-40B4-BE49-F238E27FC236}">
              <a16:creationId xmlns:a16="http://schemas.microsoft.com/office/drawing/2014/main" id="{DE29FA3A-4BD3-4DAE-9750-67E633191C5D}"/>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2" name="正方形/長方形 671">
          <a:extLst>
            <a:ext uri="{FF2B5EF4-FFF2-40B4-BE49-F238E27FC236}">
              <a16:creationId xmlns:a16="http://schemas.microsoft.com/office/drawing/2014/main" id="{29FA47E6-44AA-4289-BE5B-1F0BEA39E969}"/>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3" name="正方形/長方形 672">
          <a:extLst>
            <a:ext uri="{FF2B5EF4-FFF2-40B4-BE49-F238E27FC236}">
              <a16:creationId xmlns:a16="http://schemas.microsoft.com/office/drawing/2014/main" id="{FEDAEAF0-2224-4F16-911D-EBD69A556EEB}"/>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4" name="正方形/長方形 673">
          <a:extLst>
            <a:ext uri="{FF2B5EF4-FFF2-40B4-BE49-F238E27FC236}">
              <a16:creationId xmlns:a16="http://schemas.microsoft.com/office/drawing/2014/main" id="{650C1542-D2B7-4725-AB1F-039D4962F3EE}"/>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5" name="正方形/長方形 674">
          <a:extLst>
            <a:ext uri="{FF2B5EF4-FFF2-40B4-BE49-F238E27FC236}">
              <a16:creationId xmlns:a16="http://schemas.microsoft.com/office/drawing/2014/main" id="{2F6E1CA3-9456-41BB-9DE0-6B13E3E7410B}"/>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6" name="テキスト ボックス 675">
          <a:extLst>
            <a:ext uri="{FF2B5EF4-FFF2-40B4-BE49-F238E27FC236}">
              <a16:creationId xmlns:a16="http://schemas.microsoft.com/office/drawing/2014/main" id="{F65D5D62-AB51-463A-8BD7-2BE4C57AEB06}"/>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7" name="直線コネクタ 676">
          <a:extLst>
            <a:ext uri="{FF2B5EF4-FFF2-40B4-BE49-F238E27FC236}">
              <a16:creationId xmlns:a16="http://schemas.microsoft.com/office/drawing/2014/main" id="{8C0DE346-06CF-46A4-98A1-413E7B983B37}"/>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8" name="直線コネクタ 677">
          <a:extLst>
            <a:ext uri="{FF2B5EF4-FFF2-40B4-BE49-F238E27FC236}">
              <a16:creationId xmlns:a16="http://schemas.microsoft.com/office/drawing/2014/main" id="{02753FE2-9219-43D6-A31F-D3F90502F995}"/>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9" name="テキスト ボックス 678">
          <a:extLst>
            <a:ext uri="{FF2B5EF4-FFF2-40B4-BE49-F238E27FC236}">
              <a16:creationId xmlns:a16="http://schemas.microsoft.com/office/drawing/2014/main" id="{9CAE01BE-75D3-47F3-95D8-9AA44EF7F7C8}"/>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0" name="直線コネクタ 679">
          <a:extLst>
            <a:ext uri="{FF2B5EF4-FFF2-40B4-BE49-F238E27FC236}">
              <a16:creationId xmlns:a16="http://schemas.microsoft.com/office/drawing/2014/main" id="{B4300D81-5984-4D4A-BAAA-5549731B364E}"/>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86377</xdr:rowOff>
    </xdr:from>
    <xdr:ext cx="531299" cy="259045"/>
    <xdr:sp macro="" textlink="">
      <xdr:nvSpPr>
        <xdr:cNvPr id="681" name="テキスト ボックス 680">
          <a:extLst>
            <a:ext uri="{FF2B5EF4-FFF2-40B4-BE49-F238E27FC236}">
              <a16:creationId xmlns:a16="http://schemas.microsoft.com/office/drawing/2014/main" id="{3F425340-68C5-4EE3-8D34-433FCDEE3669}"/>
            </a:ext>
          </a:extLst>
        </xdr:cNvPr>
        <xdr:cNvSpPr txBox="1"/>
      </xdr:nvSpPr>
      <xdr:spPr>
        <a:xfrm>
          <a:off x="17756701" y="1037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2" name="直線コネクタ 681">
          <a:extLst>
            <a:ext uri="{FF2B5EF4-FFF2-40B4-BE49-F238E27FC236}">
              <a16:creationId xmlns:a16="http://schemas.microsoft.com/office/drawing/2014/main" id="{C7FFE4B8-859D-4BF7-89CD-1797C8D5D149}"/>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57</xdr:row>
      <xdr:rowOff>143527</xdr:rowOff>
    </xdr:from>
    <xdr:ext cx="531299" cy="259045"/>
    <xdr:sp macro="" textlink="">
      <xdr:nvSpPr>
        <xdr:cNvPr id="683" name="テキスト ボックス 682">
          <a:extLst>
            <a:ext uri="{FF2B5EF4-FFF2-40B4-BE49-F238E27FC236}">
              <a16:creationId xmlns:a16="http://schemas.microsoft.com/office/drawing/2014/main" id="{F0F70807-EADC-4478-BC0A-36E66B7360B9}"/>
            </a:ext>
          </a:extLst>
        </xdr:cNvPr>
        <xdr:cNvSpPr txBox="1"/>
      </xdr:nvSpPr>
      <xdr:spPr>
        <a:xfrm>
          <a:off x="17756701" y="991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4" name="直線コネクタ 683">
          <a:extLst>
            <a:ext uri="{FF2B5EF4-FFF2-40B4-BE49-F238E27FC236}">
              <a16:creationId xmlns:a16="http://schemas.microsoft.com/office/drawing/2014/main" id="{1418435B-41FD-48E7-A87D-4619983605E8}"/>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29227</xdr:rowOff>
    </xdr:from>
    <xdr:ext cx="531299" cy="259045"/>
    <xdr:sp macro="" textlink="">
      <xdr:nvSpPr>
        <xdr:cNvPr id="685" name="テキスト ボックス 684">
          <a:extLst>
            <a:ext uri="{FF2B5EF4-FFF2-40B4-BE49-F238E27FC236}">
              <a16:creationId xmlns:a16="http://schemas.microsoft.com/office/drawing/2014/main" id="{B3602656-8B0C-4C76-9451-65B59CD3D558}"/>
            </a:ext>
          </a:extLst>
        </xdr:cNvPr>
        <xdr:cNvSpPr txBox="1"/>
      </xdr:nvSpPr>
      <xdr:spPr>
        <a:xfrm>
          <a:off x="17756701" y="945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a:extLst>
            <a:ext uri="{FF2B5EF4-FFF2-40B4-BE49-F238E27FC236}">
              <a16:creationId xmlns:a16="http://schemas.microsoft.com/office/drawing/2014/main" id="{2BFA818E-1C6D-4430-903D-00454D24737E}"/>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87" name="テキスト ボックス 686">
          <a:extLst>
            <a:ext uri="{FF2B5EF4-FFF2-40B4-BE49-F238E27FC236}">
              <a16:creationId xmlns:a16="http://schemas.microsoft.com/office/drawing/2014/main" id="{C87FD730-2CF4-4130-917F-0DF0336FE5F2}"/>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学校施設】&#10;一人当たり面積グラフ枠">
          <a:extLst>
            <a:ext uri="{FF2B5EF4-FFF2-40B4-BE49-F238E27FC236}">
              <a16:creationId xmlns:a16="http://schemas.microsoft.com/office/drawing/2014/main" id="{37D1A619-7505-4B9F-8823-06DFAC99F35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82982</xdr:rowOff>
    </xdr:from>
    <xdr:to>
      <xdr:col>116</xdr:col>
      <xdr:colOff>62864</xdr:colOff>
      <xdr:row>63</xdr:row>
      <xdr:rowOff>125547</xdr:rowOff>
    </xdr:to>
    <xdr:cxnSp macro="">
      <xdr:nvCxnSpPr>
        <xdr:cNvPr id="689" name="直線コネクタ 688">
          <a:extLst>
            <a:ext uri="{FF2B5EF4-FFF2-40B4-BE49-F238E27FC236}">
              <a16:creationId xmlns:a16="http://schemas.microsoft.com/office/drawing/2014/main" id="{D9825142-300A-445E-BEAE-5C8F0F3AA15D}"/>
            </a:ext>
          </a:extLst>
        </xdr:cNvPr>
        <xdr:cNvCxnSpPr/>
      </xdr:nvCxnSpPr>
      <xdr:spPr>
        <a:xfrm flipV="1">
          <a:off x="22160864" y="9684182"/>
          <a:ext cx="0" cy="1242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129374</xdr:rowOff>
    </xdr:from>
    <xdr:ext cx="469744" cy="259045"/>
    <xdr:sp macro="" textlink="">
      <xdr:nvSpPr>
        <xdr:cNvPr id="690" name="【学校施設】&#10;一人当たり面積最小値テキスト">
          <a:extLst>
            <a:ext uri="{FF2B5EF4-FFF2-40B4-BE49-F238E27FC236}">
              <a16:creationId xmlns:a16="http://schemas.microsoft.com/office/drawing/2014/main" id="{F55AE95C-70EB-4B78-B094-0312D4425822}"/>
            </a:ext>
          </a:extLst>
        </xdr:cNvPr>
        <xdr:cNvSpPr txBox="1"/>
      </xdr:nvSpPr>
      <xdr:spPr>
        <a:xfrm>
          <a:off x="22199600" y="10930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125547</xdr:rowOff>
    </xdr:from>
    <xdr:to>
      <xdr:col>116</xdr:col>
      <xdr:colOff>152400</xdr:colOff>
      <xdr:row>63</xdr:row>
      <xdr:rowOff>125547</xdr:rowOff>
    </xdr:to>
    <xdr:cxnSp macro="">
      <xdr:nvCxnSpPr>
        <xdr:cNvPr id="691" name="直線コネクタ 690">
          <a:extLst>
            <a:ext uri="{FF2B5EF4-FFF2-40B4-BE49-F238E27FC236}">
              <a16:creationId xmlns:a16="http://schemas.microsoft.com/office/drawing/2014/main" id="{91245D33-6677-4849-BAFC-70D49D6459EB}"/>
            </a:ext>
          </a:extLst>
        </xdr:cNvPr>
        <xdr:cNvCxnSpPr/>
      </xdr:nvCxnSpPr>
      <xdr:spPr>
        <a:xfrm>
          <a:off x="22072600" y="10926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29659</xdr:rowOff>
    </xdr:from>
    <xdr:ext cx="534377" cy="259045"/>
    <xdr:sp macro="" textlink="">
      <xdr:nvSpPr>
        <xdr:cNvPr id="692" name="【学校施設】&#10;一人当たり面積最大値テキスト">
          <a:extLst>
            <a:ext uri="{FF2B5EF4-FFF2-40B4-BE49-F238E27FC236}">
              <a16:creationId xmlns:a16="http://schemas.microsoft.com/office/drawing/2014/main" id="{271D831B-E416-4DCB-809E-649C332E7358}"/>
            </a:ext>
          </a:extLst>
        </xdr:cNvPr>
        <xdr:cNvSpPr txBox="1"/>
      </xdr:nvSpPr>
      <xdr:spPr>
        <a:xfrm>
          <a:off x="22199600" y="9459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82982</xdr:rowOff>
    </xdr:from>
    <xdr:to>
      <xdr:col>116</xdr:col>
      <xdr:colOff>152400</xdr:colOff>
      <xdr:row>56</xdr:row>
      <xdr:rowOff>82982</xdr:rowOff>
    </xdr:to>
    <xdr:cxnSp macro="">
      <xdr:nvCxnSpPr>
        <xdr:cNvPr id="693" name="直線コネクタ 692">
          <a:extLst>
            <a:ext uri="{FF2B5EF4-FFF2-40B4-BE49-F238E27FC236}">
              <a16:creationId xmlns:a16="http://schemas.microsoft.com/office/drawing/2014/main" id="{C254551A-F081-4802-9C73-C3D9595A13FE}"/>
            </a:ext>
          </a:extLst>
        </xdr:cNvPr>
        <xdr:cNvCxnSpPr/>
      </xdr:nvCxnSpPr>
      <xdr:spPr>
        <a:xfrm>
          <a:off x="22072600" y="9684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104574</xdr:rowOff>
    </xdr:from>
    <xdr:ext cx="469744" cy="259045"/>
    <xdr:sp macro="" textlink="">
      <xdr:nvSpPr>
        <xdr:cNvPr id="694" name="【学校施設】&#10;一人当たり面積平均値テキスト">
          <a:extLst>
            <a:ext uri="{FF2B5EF4-FFF2-40B4-BE49-F238E27FC236}">
              <a16:creationId xmlns:a16="http://schemas.microsoft.com/office/drawing/2014/main" id="{B439ADAD-566E-4DA1-920D-5611C2198893}"/>
            </a:ext>
          </a:extLst>
        </xdr:cNvPr>
        <xdr:cNvSpPr txBox="1"/>
      </xdr:nvSpPr>
      <xdr:spPr>
        <a:xfrm>
          <a:off x="22199600" y="105630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81697</xdr:rowOff>
    </xdr:from>
    <xdr:to>
      <xdr:col>116</xdr:col>
      <xdr:colOff>114300</xdr:colOff>
      <xdr:row>63</xdr:row>
      <xdr:rowOff>11847</xdr:rowOff>
    </xdr:to>
    <xdr:sp macro="" textlink="">
      <xdr:nvSpPr>
        <xdr:cNvPr id="695" name="フローチャート: 判断 694">
          <a:extLst>
            <a:ext uri="{FF2B5EF4-FFF2-40B4-BE49-F238E27FC236}">
              <a16:creationId xmlns:a16="http://schemas.microsoft.com/office/drawing/2014/main" id="{20975ED6-BB66-4D53-BD70-FB85C6181CF2}"/>
            </a:ext>
          </a:extLst>
        </xdr:cNvPr>
        <xdr:cNvSpPr/>
      </xdr:nvSpPr>
      <xdr:spPr>
        <a:xfrm>
          <a:off x="22110700" y="10711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85126</xdr:rowOff>
    </xdr:from>
    <xdr:to>
      <xdr:col>112</xdr:col>
      <xdr:colOff>38100</xdr:colOff>
      <xdr:row>63</xdr:row>
      <xdr:rowOff>15276</xdr:rowOff>
    </xdr:to>
    <xdr:sp macro="" textlink="">
      <xdr:nvSpPr>
        <xdr:cNvPr id="696" name="フローチャート: 判断 695">
          <a:extLst>
            <a:ext uri="{FF2B5EF4-FFF2-40B4-BE49-F238E27FC236}">
              <a16:creationId xmlns:a16="http://schemas.microsoft.com/office/drawing/2014/main" id="{2FFB333E-1B83-496F-ADF9-D6A689989E15}"/>
            </a:ext>
          </a:extLst>
        </xdr:cNvPr>
        <xdr:cNvSpPr/>
      </xdr:nvSpPr>
      <xdr:spPr>
        <a:xfrm>
          <a:off x="21272500" y="1071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89560</xdr:rowOff>
    </xdr:from>
    <xdr:to>
      <xdr:col>107</xdr:col>
      <xdr:colOff>101600</xdr:colOff>
      <xdr:row>63</xdr:row>
      <xdr:rowOff>19710</xdr:rowOff>
    </xdr:to>
    <xdr:sp macro="" textlink="">
      <xdr:nvSpPr>
        <xdr:cNvPr id="697" name="フローチャート: 判断 696">
          <a:extLst>
            <a:ext uri="{FF2B5EF4-FFF2-40B4-BE49-F238E27FC236}">
              <a16:creationId xmlns:a16="http://schemas.microsoft.com/office/drawing/2014/main" id="{9ABE0952-A955-418C-835A-1C03168D2950}"/>
            </a:ext>
          </a:extLst>
        </xdr:cNvPr>
        <xdr:cNvSpPr/>
      </xdr:nvSpPr>
      <xdr:spPr>
        <a:xfrm>
          <a:off x="20383500" y="10719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96921</xdr:rowOff>
    </xdr:from>
    <xdr:to>
      <xdr:col>102</xdr:col>
      <xdr:colOff>165100</xdr:colOff>
      <xdr:row>63</xdr:row>
      <xdr:rowOff>27071</xdr:rowOff>
    </xdr:to>
    <xdr:sp macro="" textlink="">
      <xdr:nvSpPr>
        <xdr:cNvPr id="698" name="フローチャート: 判断 697">
          <a:extLst>
            <a:ext uri="{FF2B5EF4-FFF2-40B4-BE49-F238E27FC236}">
              <a16:creationId xmlns:a16="http://schemas.microsoft.com/office/drawing/2014/main" id="{A9B78953-AA90-42F9-8F7F-F286BBFC5720}"/>
            </a:ext>
          </a:extLst>
        </xdr:cNvPr>
        <xdr:cNvSpPr/>
      </xdr:nvSpPr>
      <xdr:spPr>
        <a:xfrm>
          <a:off x="19494500" y="10726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103870</xdr:rowOff>
    </xdr:from>
    <xdr:to>
      <xdr:col>98</xdr:col>
      <xdr:colOff>38100</xdr:colOff>
      <xdr:row>63</xdr:row>
      <xdr:rowOff>34020</xdr:rowOff>
    </xdr:to>
    <xdr:sp macro="" textlink="">
      <xdr:nvSpPr>
        <xdr:cNvPr id="699" name="フローチャート: 判断 698">
          <a:extLst>
            <a:ext uri="{FF2B5EF4-FFF2-40B4-BE49-F238E27FC236}">
              <a16:creationId xmlns:a16="http://schemas.microsoft.com/office/drawing/2014/main" id="{CE8C2BAE-41DE-479D-B77C-6A8F0B2E8124}"/>
            </a:ext>
          </a:extLst>
        </xdr:cNvPr>
        <xdr:cNvSpPr/>
      </xdr:nvSpPr>
      <xdr:spPr>
        <a:xfrm>
          <a:off x="18605500" y="1073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4558FFED-2771-485D-A171-9E4B09C98C7E}"/>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641FBA07-3322-43F8-BAA9-E53F60BA19DD}"/>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AD0B5817-1832-419B-9285-CDDB15558E2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BBD683AD-B85E-46BC-B663-E23EC23B5FCC}"/>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50D2E44D-96F3-4E45-A382-E3BBDD8AEF25}"/>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160427</xdr:rowOff>
    </xdr:from>
    <xdr:to>
      <xdr:col>116</xdr:col>
      <xdr:colOff>114300</xdr:colOff>
      <xdr:row>63</xdr:row>
      <xdr:rowOff>90577</xdr:rowOff>
    </xdr:to>
    <xdr:sp macro="" textlink="">
      <xdr:nvSpPr>
        <xdr:cNvPr id="705" name="楕円 704">
          <a:extLst>
            <a:ext uri="{FF2B5EF4-FFF2-40B4-BE49-F238E27FC236}">
              <a16:creationId xmlns:a16="http://schemas.microsoft.com/office/drawing/2014/main" id="{BEEA19AD-511E-42B3-9F29-AE4FFF9AAC61}"/>
            </a:ext>
          </a:extLst>
        </xdr:cNvPr>
        <xdr:cNvSpPr/>
      </xdr:nvSpPr>
      <xdr:spPr>
        <a:xfrm>
          <a:off x="22110700" y="10790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75354</xdr:rowOff>
    </xdr:from>
    <xdr:ext cx="469744" cy="259045"/>
    <xdr:sp macro="" textlink="">
      <xdr:nvSpPr>
        <xdr:cNvPr id="706" name="【学校施設】&#10;一人当たり面積該当値テキスト">
          <a:extLst>
            <a:ext uri="{FF2B5EF4-FFF2-40B4-BE49-F238E27FC236}">
              <a16:creationId xmlns:a16="http://schemas.microsoft.com/office/drawing/2014/main" id="{42E3F191-D683-45F6-AE98-3E8571AA9443}"/>
            </a:ext>
          </a:extLst>
        </xdr:cNvPr>
        <xdr:cNvSpPr txBox="1"/>
      </xdr:nvSpPr>
      <xdr:spPr>
        <a:xfrm>
          <a:off x="22199600" y="10705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163809</xdr:rowOff>
    </xdr:from>
    <xdr:to>
      <xdr:col>112</xdr:col>
      <xdr:colOff>38100</xdr:colOff>
      <xdr:row>63</xdr:row>
      <xdr:rowOff>93959</xdr:rowOff>
    </xdr:to>
    <xdr:sp macro="" textlink="">
      <xdr:nvSpPr>
        <xdr:cNvPr id="707" name="楕円 706">
          <a:extLst>
            <a:ext uri="{FF2B5EF4-FFF2-40B4-BE49-F238E27FC236}">
              <a16:creationId xmlns:a16="http://schemas.microsoft.com/office/drawing/2014/main" id="{FD05498D-17A1-495F-9531-E465844BD29D}"/>
            </a:ext>
          </a:extLst>
        </xdr:cNvPr>
        <xdr:cNvSpPr/>
      </xdr:nvSpPr>
      <xdr:spPr>
        <a:xfrm>
          <a:off x="21272500" y="10793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39777</xdr:rowOff>
    </xdr:from>
    <xdr:to>
      <xdr:col>116</xdr:col>
      <xdr:colOff>63500</xdr:colOff>
      <xdr:row>63</xdr:row>
      <xdr:rowOff>43159</xdr:rowOff>
    </xdr:to>
    <xdr:cxnSp macro="">
      <xdr:nvCxnSpPr>
        <xdr:cNvPr id="708" name="直線コネクタ 707">
          <a:extLst>
            <a:ext uri="{FF2B5EF4-FFF2-40B4-BE49-F238E27FC236}">
              <a16:creationId xmlns:a16="http://schemas.microsoft.com/office/drawing/2014/main" id="{72471A8B-E23E-4480-B2E8-ADB3A68777A5}"/>
            </a:ext>
          </a:extLst>
        </xdr:cNvPr>
        <xdr:cNvCxnSpPr/>
      </xdr:nvCxnSpPr>
      <xdr:spPr>
        <a:xfrm flipV="1">
          <a:off x="21323300" y="10841127"/>
          <a:ext cx="838200" cy="3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160198</xdr:rowOff>
    </xdr:from>
    <xdr:to>
      <xdr:col>107</xdr:col>
      <xdr:colOff>101600</xdr:colOff>
      <xdr:row>63</xdr:row>
      <xdr:rowOff>90348</xdr:rowOff>
    </xdr:to>
    <xdr:sp macro="" textlink="">
      <xdr:nvSpPr>
        <xdr:cNvPr id="709" name="楕円 708">
          <a:extLst>
            <a:ext uri="{FF2B5EF4-FFF2-40B4-BE49-F238E27FC236}">
              <a16:creationId xmlns:a16="http://schemas.microsoft.com/office/drawing/2014/main" id="{0F99FA5C-7FDA-4A00-A06E-885122BCFE4C}"/>
            </a:ext>
          </a:extLst>
        </xdr:cNvPr>
        <xdr:cNvSpPr/>
      </xdr:nvSpPr>
      <xdr:spPr>
        <a:xfrm>
          <a:off x="20383500" y="10790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39548</xdr:rowOff>
    </xdr:from>
    <xdr:to>
      <xdr:col>111</xdr:col>
      <xdr:colOff>177800</xdr:colOff>
      <xdr:row>63</xdr:row>
      <xdr:rowOff>43159</xdr:rowOff>
    </xdr:to>
    <xdr:cxnSp macro="">
      <xdr:nvCxnSpPr>
        <xdr:cNvPr id="710" name="直線コネクタ 709">
          <a:extLst>
            <a:ext uri="{FF2B5EF4-FFF2-40B4-BE49-F238E27FC236}">
              <a16:creationId xmlns:a16="http://schemas.microsoft.com/office/drawing/2014/main" id="{1DCFC3F1-ECD5-45CF-B182-8B8498B1A8DE}"/>
            </a:ext>
          </a:extLst>
        </xdr:cNvPr>
        <xdr:cNvCxnSpPr/>
      </xdr:nvCxnSpPr>
      <xdr:spPr>
        <a:xfrm>
          <a:off x="20434300" y="10840898"/>
          <a:ext cx="889000" cy="3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160427</xdr:rowOff>
    </xdr:from>
    <xdr:to>
      <xdr:col>102</xdr:col>
      <xdr:colOff>165100</xdr:colOff>
      <xdr:row>63</xdr:row>
      <xdr:rowOff>90577</xdr:rowOff>
    </xdr:to>
    <xdr:sp macro="" textlink="">
      <xdr:nvSpPr>
        <xdr:cNvPr id="711" name="楕円 710">
          <a:extLst>
            <a:ext uri="{FF2B5EF4-FFF2-40B4-BE49-F238E27FC236}">
              <a16:creationId xmlns:a16="http://schemas.microsoft.com/office/drawing/2014/main" id="{E8FE90B2-521E-4AA5-B440-8F13D2E51E55}"/>
            </a:ext>
          </a:extLst>
        </xdr:cNvPr>
        <xdr:cNvSpPr/>
      </xdr:nvSpPr>
      <xdr:spPr>
        <a:xfrm>
          <a:off x="19494500" y="10790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39548</xdr:rowOff>
    </xdr:from>
    <xdr:to>
      <xdr:col>107</xdr:col>
      <xdr:colOff>50800</xdr:colOff>
      <xdr:row>63</xdr:row>
      <xdr:rowOff>39777</xdr:rowOff>
    </xdr:to>
    <xdr:cxnSp macro="">
      <xdr:nvCxnSpPr>
        <xdr:cNvPr id="712" name="直線コネクタ 711">
          <a:extLst>
            <a:ext uri="{FF2B5EF4-FFF2-40B4-BE49-F238E27FC236}">
              <a16:creationId xmlns:a16="http://schemas.microsoft.com/office/drawing/2014/main" id="{E673DF4B-8226-4758-B9CA-E2AEA0895864}"/>
            </a:ext>
          </a:extLst>
        </xdr:cNvPr>
        <xdr:cNvCxnSpPr/>
      </xdr:nvCxnSpPr>
      <xdr:spPr>
        <a:xfrm flipV="1">
          <a:off x="19545300" y="10840898"/>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167467</xdr:rowOff>
    </xdr:from>
    <xdr:to>
      <xdr:col>98</xdr:col>
      <xdr:colOff>38100</xdr:colOff>
      <xdr:row>63</xdr:row>
      <xdr:rowOff>97617</xdr:rowOff>
    </xdr:to>
    <xdr:sp macro="" textlink="">
      <xdr:nvSpPr>
        <xdr:cNvPr id="713" name="楕円 712">
          <a:extLst>
            <a:ext uri="{FF2B5EF4-FFF2-40B4-BE49-F238E27FC236}">
              <a16:creationId xmlns:a16="http://schemas.microsoft.com/office/drawing/2014/main" id="{D608DD25-7D4B-4E4E-BAC6-9726099E436D}"/>
            </a:ext>
          </a:extLst>
        </xdr:cNvPr>
        <xdr:cNvSpPr/>
      </xdr:nvSpPr>
      <xdr:spPr>
        <a:xfrm>
          <a:off x="18605500" y="10797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39777</xdr:rowOff>
    </xdr:from>
    <xdr:to>
      <xdr:col>102</xdr:col>
      <xdr:colOff>114300</xdr:colOff>
      <xdr:row>63</xdr:row>
      <xdr:rowOff>46817</xdr:rowOff>
    </xdr:to>
    <xdr:cxnSp macro="">
      <xdr:nvCxnSpPr>
        <xdr:cNvPr id="714" name="直線コネクタ 713">
          <a:extLst>
            <a:ext uri="{FF2B5EF4-FFF2-40B4-BE49-F238E27FC236}">
              <a16:creationId xmlns:a16="http://schemas.microsoft.com/office/drawing/2014/main" id="{3FE1E9F2-7824-453A-9189-6A49E603062A}"/>
            </a:ext>
          </a:extLst>
        </xdr:cNvPr>
        <xdr:cNvCxnSpPr/>
      </xdr:nvCxnSpPr>
      <xdr:spPr>
        <a:xfrm flipV="1">
          <a:off x="18656300" y="10841127"/>
          <a:ext cx="889000" cy="7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31803</xdr:rowOff>
    </xdr:from>
    <xdr:ext cx="469744" cy="259045"/>
    <xdr:sp macro="" textlink="">
      <xdr:nvSpPr>
        <xdr:cNvPr id="715" name="n_1aveValue【学校施設】&#10;一人当たり面積">
          <a:extLst>
            <a:ext uri="{FF2B5EF4-FFF2-40B4-BE49-F238E27FC236}">
              <a16:creationId xmlns:a16="http://schemas.microsoft.com/office/drawing/2014/main" id="{823439B2-0EDC-4227-82B7-0946D8212C75}"/>
            </a:ext>
          </a:extLst>
        </xdr:cNvPr>
        <xdr:cNvSpPr txBox="1"/>
      </xdr:nvSpPr>
      <xdr:spPr>
        <a:xfrm>
          <a:off x="21075727" y="10490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36237</xdr:rowOff>
    </xdr:from>
    <xdr:ext cx="469744" cy="259045"/>
    <xdr:sp macro="" textlink="">
      <xdr:nvSpPr>
        <xdr:cNvPr id="716" name="n_2aveValue【学校施設】&#10;一人当たり面積">
          <a:extLst>
            <a:ext uri="{FF2B5EF4-FFF2-40B4-BE49-F238E27FC236}">
              <a16:creationId xmlns:a16="http://schemas.microsoft.com/office/drawing/2014/main" id="{418547FB-41C6-41FD-BDE0-4720948A4774}"/>
            </a:ext>
          </a:extLst>
        </xdr:cNvPr>
        <xdr:cNvSpPr txBox="1"/>
      </xdr:nvSpPr>
      <xdr:spPr>
        <a:xfrm>
          <a:off x="20199427" y="104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43598</xdr:rowOff>
    </xdr:from>
    <xdr:ext cx="469744" cy="259045"/>
    <xdr:sp macro="" textlink="">
      <xdr:nvSpPr>
        <xdr:cNvPr id="717" name="n_3aveValue【学校施設】&#10;一人当たり面積">
          <a:extLst>
            <a:ext uri="{FF2B5EF4-FFF2-40B4-BE49-F238E27FC236}">
              <a16:creationId xmlns:a16="http://schemas.microsoft.com/office/drawing/2014/main" id="{D2335067-5168-4A08-BDE5-01AE056F96C9}"/>
            </a:ext>
          </a:extLst>
        </xdr:cNvPr>
        <xdr:cNvSpPr txBox="1"/>
      </xdr:nvSpPr>
      <xdr:spPr>
        <a:xfrm>
          <a:off x="19310427" y="10502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50547</xdr:rowOff>
    </xdr:from>
    <xdr:ext cx="469744" cy="259045"/>
    <xdr:sp macro="" textlink="">
      <xdr:nvSpPr>
        <xdr:cNvPr id="718" name="n_4aveValue【学校施設】&#10;一人当たり面積">
          <a:extLst>
            <a:ext uri="{FF2B5EF4-FFF2-40B4-BE49-F238E27FC236}">
              <a16:creationId xmlns:a16="http://schemas.microsoft.com/office/drawing/2014/main" id="{60947AD5-563A-4AF8-9DB7-2B9BE1B4AABA}"/>
            </a:ext>
          </a:extLst>
        </xdr:cNvPr>
        <xdr:cNvSpPr txBox="1"/>
      </xdr:nvSpPr>
      <xdr:spPr>
        <a:xfrm>
          <a:off x="18421427" y="1050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85086</xdr:rowOff>
    </xdr:from>
    <xdr:ext cx="469744" cy="259045"/>
    <xdr:sp macro="" textlink="">
      <xdr:nvSpPr>
        <xdr:cNvPr id="719" name="n_1mainValue【学校施設】&#10;一人当たり面積">
          <a:extLst>
            <a:ext uri="{FF2B5EF4-FFF2-40B4-BE49-F238E27FC236}">
              <a16:creationId xmlns:a16="http://schemas.microsoft.com/office/drawing/2014/main" id="{3F4AC0CD-C288-4555-8834-5D7EB906FFF0}"/>
            </a:ext>
          </a:extLst>
        </xdr:cNvPr>
        <xdr:cNvSpPr txBox="1"/>
      </xdr:nvSpPr>
      <xdr:spPr>
        <a:xfrm>
          <a:off x="21075727" y="10886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81475</xdr:rowOff>
    </xdr:from>
    <xdr:ext cx="469744" cy="259045"/>
    <xdr:sp macro="" textlink="">
      <xdr:nvSpPr>
        <xdr:cNvPr id="720" name="n_2mainValue【学校施設】&#10;一人当たり面積">
          <a:extLst>
            <a:ext uri="{FF2B5EF4-FFF2-40B4-BE49-F238E27FC236}">
              <a16:creationId xmlns:a16="http://schemas.microsoft.com/office/drawing/2014/main" id="{2A465D26-38E1-4B29-8D6B-A854A5C07E97}"/>
            </a:ext>
          </a:extLst>
        </xdr:cNvPr>
        <xdr:cNvSpPr txBox="1"/>
      </xdr:nvSpPr>
      <xdr:spPr>
        <a:xfrm>
          <a:off x="20199427" y="10882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81704</xdr:rowOff>
    </xdr:from>
    <xdr:ext cx="469744" cy="259045"/>
    <xdr:sp macro="" textlink="">
      <xdr:nvSpPr>
        <xdr:cNvPr id="721" name="n_3mainValue【学校施設】&#10;一人当たり面積">
          <a:extLst>
            <a:ext uri="{FF2B5EF4-FFF2-40B4-BE49-F238E27FC236}">
              <a16:creationId xmlns:a16="http://schemas.microsoft.com/office/drawing/2014/main" id="{13EBA123-62E8-4D7A-939A-C14DEB5E902A}"/>
            </a:ext>
          </a:extLst>
        </xdr:cNvPr>
        <xdr:cNvSpPr txBox="1"/>
      </xdr:nvSpPr>
      <xdr:spPr>
        <a:xfrm>
          <a:off x="19310427" y="10883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88744</xdr:rowOff>
    </xdr:from>
    <xdr:ext cx="469744" cy="259045"/>
    <xdr:sp macro="" textlink="">
      <xdr:nvSpPr>
        <xdr:cNvPr id="722" name="n_4mainValue【学校施設】&#10;一人当たり面積">
          <a:extLst>
            <a:ext uri="{FF2B5EF4-FFF2-40B4-BE49-F238E27FC236}">
              <a16:creationId xmlns:a16="http://schemas.microsoft.com/office/drawing/2014/main" id="{32C75C36-1BA5-42A6-94C1-5425083795C5}"/>
            </a:ext>
          </a:extLst>
        </xdr:cNvPr>
        <xdr:cNvSpPr txBox="1"/>
      </xdr:nvSpPr>
      <xdr:spPr>
        <a:xfrm>
          <a:off x="18421427" y="10890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a:extLst>
            <a:ext uri="{FF2B5EF4-FFF2-40B4-BE49-F238E27FC236}">
              <a16:creationId xmlns:a16="http://schemas.microsoft.com/office/drawing/2014/main" id="{2B7CB082-325A-450B-822D-14D14E9BEDCF}"/>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4" name="正方形/長方形 723">
          <a:extLst>
            <a:ext uri="{FF2B5EF4-FFF2-40B4-BE49-F238E27FC236}">
              <a16:creationId xmlns:a16="http://schemas.microsoft.com/office/drawing/2014/main" id="{A17246F0-6B57-4FD8-8D68-35E7E4F15E69}"/>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5" name="正方形/長方形 724">
          <a:extLst>
            <a:ext uri="{FF2B5EF4-FFF2-40B4-BE49-F238E27FC236}">
              <a16:creationId xmlns:a16="http://schemas.microsoft.com/office/drawing/2014/main" id="{CFEC6ED4-59FA-43DE-90D3-002BF8582401}"/>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6" name="正方形/長方形 725">
          <a:extLst>
            <a:ext uri="{FF2B5EF4-FFF2-40B4-BE49-F238E27FC236}">
              <a16:creationId xmlns:a16="http://schemas.microsoft.com/office/drawing/2014/main" id="{517B5699-A837-4437-A19F-B20CB6D2D34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7" name="正方形/長方形 726">
          <a:extLst>
            <a:ext uri="{FF2B5EF4-FFF2-40B4-BE49-F238E27FC236}">
              <a16:creationId xmlns:a16="http://schemas.microsoft.com/office/drawing/2014/main" id="{4BAA01FD-FBB6-4B18-B6A9-105F48BFD205}"/>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8" name="正方形/長方形 727">
          <a:extLst>
            <a:ext uri="{FF2B5EF4-FFF2-40B4-BE49-F238E27FC236}">
              <a16:creationId xmlns:a16="http://schemas.microsoft.com/office/drawing/2014/main" id="{C003BCD1-BA78-40BD-A7D0-C637D5AF6B42}"/>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9" name="正方形/長方形 728">
          <a:extLst>
            <a:ext uri="{FF2B5EF4-FFF2-40B4-BE49-F238E27FC236}">
              <a16:creationId xmlns:a16="http://schemas.microsoft.com/office/drawing/2014/main" id="{B87026AA-A6E9-453A-A39B-CDF198B90DA9}"/>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0" name="正方形/長方形 729">
          <a:extLst>
            <a:ext uri="{FF2B5EF4-FFF2-40B4-BE49-F238E27FC236}">
              <a16:creationId xmlns:a16="http://schemas.microsoft.com/office/drawing/2014/main" id="{6CE2BDFE-DBA2-481C-B9DF-874CBD0CEA15}"/>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1" name="正方形/長方形 730">
          <a:extLst>
            <a:ext uri="{FF2B5EF4-FFF2-40B4-BE49-F238E27FC236}">
              <a16:creationId xmlns:a16="http://schemas.microsoft.com/office/drawing/2014/main" id="{D9C93AB1-AD9C-4F9E-89C9-5FBB6B22BBE8}"/>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32" name="正方形/長方形 731">
          <a:extLst>
            <a:ext uri="{FF2B5EF4-FFF2-40B4-BE49-F238E27FC236}">
              <a16:creationId xmlns:a16="http://schemas.microsoft.com/office/drawing/2014/main" id="{2CE782A5-3713-490F-B833-2A6DC7A4E371}"/>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33" name="正方形/長方形 732">
          <a:extLst>
            <a:ext uri="{FF2B5EF4-FFF2-40B4-BE49-F238E27FC236}">
              <a16:creationId xmlns:a16="http://schemas.microsoft.com/office/drawing/2014/main" id="{C524DFA7-E85B-437A-A503-8E37C09F8857}"/>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34" name="正方形/長方形 733">
          <a:extLst>
            <a:ext uri="{FF2B5EF4-FFF2-40B4-BE49-F238E27FC236}">
              <a16:creationId xmlns:a16="http://schemas.microsoft.com/office/drawing/2014/main" id="{6500FF67-B59A-48BC-B144-3E0A488FFE8E}"/>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35" name="正方形/長方形 734">
          <a:extLst>
            <a:ext uri="{FF2B5EF4-FFF2-40B4-BE49-F238E27FC236}">
              <a16:creationId xmlns:a16="http://schemas.microsoft.com/office/drawing/2014/main" id="{AE60B1CA-4C24-4604-98CF-6556326CE925}"/>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36" name="正方形/長方形 735">
          <a:extLst>
            <a:ext uri="{FF2B5EF4-FFF2-40B4-BE49-F238E27FC236}">
              <a16:creationId xmlns:a16="http://schemas.microsoft.com/office/drawing/2014/main" id="{3FD16353-E688-4EEC-B02F-79AA70E3D315}"/>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37" name="正方形/長方形 736">
          <a:extLst>
            <a:ext uri="{FF2B5EF4-FFF2-40B4-BE49-F238E27FC236}">
              <a16:creationId xmlns:a16="http://schemas.microsoft.com/office/drawing/2014/main" id="{078C1889-A90D-42B9-87BC-238DB2BF8584}"/>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8" name="正方形/長方形 737">
          <a:extLst>
            <a:ext uri="{FF2B5EF4-FFF2-40B4-BE49-F238E27FC236}">
              <a16:creationId xmlns:a16="http://schemas.microsoft.com/office/drawing/2014/main" id="{83ED5B2B-4143-4F70-8BF9-0C221A7C3056}"/>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9" name="正方形/長方形 738">
          <a:extLst>
            <a:ext uri="{FF2B5EF4-FFF2-40B4-BE49-F238E27FC236}">
              <a16:creationId xmlns:a16="http://schemas.microsoft.com/office/drawing/2014/main" id="{97A46FD0-9D74-48FE-A238-CE9832207057}"/>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0" name="正方形/長方形 739">
          <a:extLst>
            <a:ext uri="{FF2B5EF4-FFF2-40B4-BE49-F238E27FC236}">
              <a16:creationId xmlns:a16="http://schemas.microsoft.com/office/drawing/2014/main" id="{9F1F2D90-85CE-4F7B-9F9C-A076EAC3EDC1}"/>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1" name="正方形/長方形 740">
          <a:extLst>
            <a:ext uri="{FF2B5EF4-FFF2-40B4-BE49-F238E27FC236}">
              <a16:creationId xmlns:a16="http://schemas.microsoft.com/office/drawing/2014/main" id="{F1E3F764-2BB1-4C12-A696-2C7F84E35766}"/>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2" name="正方形/長方形 741">
          <a:extLst>
            <a:ext uri="{FF2B5EF4-FFF2-40B4-BE49-F238E27FC236}">
              <a16:creationId xmlns:a16="http://schemas.microsoft.com/office/drawing/2014/main" id="{DD30E0E2-A2B6-4F8C-B2DF-AA20A475283C}"/>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3" name="正方形/長方形 742">
          <a:extLst>
            <a:ext uri="{FF2B5EF4-FFF2-40B4-BE49-F238E27FC236}">
              <a16:creationId xmlns:a16="http://schemas.microsoft.com/office/drawing/2014/main" id="{4DC33269-7A07-4FF6-B8FD-E2ACB8E17264}"/>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4" name="正方形/長方形 743">
          <a:extLst>
            <a:ext uri="{FF2B5EF4-FFF2-40B4-BE49-F238E27FC236}">
              <a16:creationId xmlns:a16="http://schemas.microsoft.com/office/drawing/2014/main" id="{19A36BC2-7341-4863-919F-71944AC3B493}"/>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5" name="正方形/長方形 744">
          <a:extLst>
            <a:ext uri="{FF2B5EF4-FFF2-40B4-BE49-F238E27FC236}">
              <a16:creationId xmlns:a16="http://schemas.microsoft.com/office/drawing/2014/main" id="{D07DBE5B-A77A-4443-B670-48497CBA2898}"/>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6" name="正方形/長方形 745">
          <a:extLst>
            <a:ext uri="{FF2B5EF4-FFF2-40B4-BE49-F238E27FC236}">
              <a16:creationId xmlns:a16="http://schemas.microsoft.com/office/drawing/2014/main" id="{54ED5361-923B-4905-A06F-E451891577FA}"/>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7" name="テキスト ボックス 746">
          <a:extLst>
            <a:ext uri="{FF2B5EF4-FFF2-40B4-BE49-F238E27FC236}">
              <a16:creationId xmlns:a16="http://schemas.microsoft.com/office/drawing/2014/main" id="{FC255A1C-FEF0-4833-9ED4-EDD617C8C68B}"/>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8" name="直線コネクタ 747">
          <a:extLst>
            <a:ext uri="{FF2B5EF4-FFF2-40B4-BE49-F238E27FC236}">
              <a16:creationId xmlns:a16="http://schemas.microsoft.com/office/drawing/2014/main" id="{0B9D9BD2-7646-41E3-82FA-EC958C1DDC4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9" name="テキスト ボックス 748">
          <a:extLst>
            <a:ext uri="{FF2B5EF4-FFF2-40B4-BE49-F238E27FC236}">
              <a16:creationId xmlns:a16="http://schemas.microsoft.com/office/drawing/2014/main" id="{674B13E4-331C-4FC1-9C11-6D0BC5CBBBFA}"/>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0" name="直線コネクタ 749">
          <a:extLst>
            <a:ext uri="{FF2B5EF4-FFF2-40B4-BE49-F238E27FC236}">
              <a16:creationId xmlns:a16="http://schemas.microsoft.com/office/drawing/2014/main" id="{CC8707F2-063A-47FB-96C0-D64B2CEAC031}"/>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1" name="テキスト ボックス 750">
          <a:extLst>
            <a:ext uri="{FF2B5EF4-FFF2-40B4-BE49-F238E27FC236}">
              <a16:creationId xmlns:a16="http://schemas.microsoft.com/office/drawing/2014/main" id="{506E9DAF-8B9F-4524-9F97-53F27FCA2458}"/>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2" name="直線コネクタ 751">
          <a:extLst>
            <a:ext uri="{FF2B5EF4-FFF2-40B4-BE49-F238E27FC236}">
              <a16:creationId xmlns:a16="http://schemas.microsoft.com/office/drawing/2014/main" id="{F6221B72-F456-456C-B137-441735FE87B6}"/>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3" name="テキスト ボックス 752">
          <a:extLst>
            <a:ext uri="{FF2B5EF4-FFF2-40B4-BE49-F238E27FC236}">
              <a16:creationId xmlns:a16="http://schemas.microsoft.com/office/drawing/2014/main" id="{BB534413-1994-4AAE-8A43-1366F705579E}"/>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4" name="直線コネクタ 753">
          <a:extLst>
            <a:ext uri="{FF2B5EF4-FFF2-40B4-BE49-F238E27FC236}">
              <a16:creationId xmlns:a16="http://schemas.microsoft.com/office/drawing/2014/main" id="{EB0EDB50-EDE1-4AF5-90AB-7F1A7984607E}"/>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5" name="テキスト ボックス 754">
          <a:extLst>
            <a:ext uri="{FF2B5EF4-FFF2-40B4-BE49-F238E27FC236}">
              <a16:creationId xmlns:a16="http://schemas.microsoft.com/office/drawing/2014/main" id="{92FBA195-3526-4A7B-82EF-A6AC67E0B338}"/>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6" name="直線コネクタ 755">
          <a:extLst>
            <a:ext uri="{FF2B5EF4-FFF2-40B4-BE49-F238E27FC236}">
              <a16:creationId xmlns:a16="http://schemas.microsoft.com/office/drawing/2014/main" id="{A15D3E76-A107-4EAB-8033-1FB2ED501B0A}"/>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7" name="テキスト ボックス 756">
          <a:extLst>
            <a:ext uri="{FF2B5EF4-FFF2-40B4-BE49-F238E27FC236}">
              <a16:creationId xmlns:a16="http://schemas.microsoft.com/office/drawing/2014/main" id="{2D3AF0D1-7DF6-411D-871D-57BAF96FAD6B}"/>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8" name="直線コネクタ 757">
          <a:extLst>
            <a:ext uri="{FF2B5EF4-FFF2-40B4-BE49-F238E27FC236}">
              <a16:creationId xmlns:a16="http://schemas.microsoft.com/office/drawing/2014/main" id="{D39793B8-491F-4BFF-9261-91DDEA08E7BB}"/>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9" name="テキスト ボックス 758">
          <a:extLst>
            <a:ext uri="{FF2B5EF4-FFF2-40B4-BE49-F238E27FC236}">
              <a16:creationId xmlns:a16="http://schemas.microsoft.com/office/drawing/2014/main" id="{5BB353CC-57E8-46C3-9BC7-82AFBB7A6C48}"/>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0" name="直線コネクタ 759">
          <a:extLst>
            <a:ext uri="{FF2B5EF4-FFF2-40B4-BE49-F238E27FC236}">
              <a16:creationId xmlns:a16="http://schemas.microsoft.com/office/drawing/2014/main" id="{7CCB5F58-BD0F-43F1-A390-BBF3246B8926}"/>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1" name="テキスト ボックス 760">
          <a:extLst>
            <a:ext uri="{FF2B5EF4-FFF2-40B4-BE49-F238E27FC236}">
              <a16:creationId xmlns:a16="http://schemas.microsoft.com/office/drawing/2014/main" id="{79958CD8-39BD-4F86-A903-8D0F16E5B653}"/>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2" name="直線コネクタ 761">
          <a:extLst>
            <a:ext uri="{FF2B5EF4-FFF2-40B4-BE49-F238E27FC236}">
              <a16:creationId xmlns:a16="http://schemas.microsoft.com/office/drawing/2014/main" id="{9BAC747A-AD1E-436E-935F-0BD6ED4FF432}"/>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3" name="【公民館】&#10;有形固定資産減価償却率グラフ枠">
          <a:extLst>
            <a:ext uri="{FF2B5EF4-FFF2-40B4-BE49-F238E27FC236}">
              <a16:creationId xmlns:a16="http://schemas.microsoft.com/office/drawing/2014/main" id="{7DC8EE3F-C534-4837-9BEF-BE990925F27F}"/>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89263</xdr:rowOff>
    </xdr:from>
    <xdr:to>
      <xdr:col>85</xdr:col>
      <xdr:colOff>126364</xdr:colOff>
      <xdr:row>109</xdr:row>
      <xdr:rowOff>35379</xdr:rowOff>
    </xdr:to>
    <xdr:cxnSp macro="">
      <xdr:nvCxnSpPr>
        <xdr:cNvPr id="764" name="直線コネクタ 763">
          <a:extLst>
            <a:ext uri="{FF2B5EF4-FFF2-40B4-BE49-F238E27FC236}">
              <a16:creationId xmlns:a16="http://schemas.microsoft.com/office/drawing/2014/main" id="{CDDB6C1D-0286-4B43-82F3-E8B86EF6B095}"/>
            </a:ext>
          </a:extLst>
        </xdr:cNvPr>
        <xdr:cNvCxnSpPr/>
      </xdr:nvCxnSpPr>
      <xdr:spPr>
        <a:xfrm flipV="1">
          <a:off x="16318864" y="17234263"/>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65" name="【公民館】&#10;有形固定資産減価償却率最小値テキスト">
          <a:extLst>
            <a:ext uri="{FF2B5EF4-FFF2-40B4-BE49-F238E27FC236}">
              <a16:creationId xmlns:a16="http://schemas.microsoft.com/office/drawing/2014/main" id="{8CC4ED71-9F44-4403-BA4B-1840361CC92C}"/>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66" name="直線コネクタ 765">
          <a:extLst>
            <a:ext uri="{FF2B5EF4-FFF2-40B4-BE49-F238E27FC236}">
              <a16:creationId xmlns:a16="http://schemas.microsoft.com/office/drawing/2014/main" id="{8B40706D-F171-4884-9D5C-91615A16951D}"/>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35940</xdr:rowOff>
    </xdr:from>
    <xdr:ext cx="340478" cy="259045"/>
    <xdr:sp macro="" textlink="">
      <xdr:nvSpPr>
        <xdr:cNvPr id="767" name="【公民館】&#10;有形固定資産減価償却率最大値テキスト">
          <a:extLst>
            <a:ext uri="{FF2B5EF4-FFF2-40B4-BE49-F238E27FC236}">
              <a16:creationId xmlns:a16="http://schemas.microsoft.com/office/drawing/2014/main" id="{DF973541-1BA3-4CC2-A2D9-4A7AA5B1515F}"/>
            </a:ext>
          </a:extLst>
        </xdr:cNvPr>
        <xdr:cNvSpPr txBox="1"/>
      </xdr:nvSpPr>
      <xdr:spPr>
        <a:xfrm>
          <a:off x="16357600" y="170094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89263</xdr:rowOff>
    </xdr:from>
    <xdr:to>
      <xdr:col>86</xdr:col>
      <xdr:colOff>25400</xdr:colOff>
      <xdr:row>100</xdr:row>
      <xdr:rowOff>89263</xdr:rowOff>
    </xdr:to>
    <xdr:cxnSp macro="">
      <xdr:nvCxnSpPr>
        <xdr:cNvPr id="768" name="直線コネクタ 767">
          <a:extLst>
            <a:ext uri="{FF2B5EF4-FFF2-40B4-BE49-F238E27FC236}">
              <a16:creationId xmlns:a16="http://schemas.microsoft.com/office/drawing/2014/main" id="{372F960C-B66A-4D2C-913B-6BC89EB3C0A5}"/>
            </a:ext>
          </a:extLst>
        </xdr:cNvPr>
        <xdr:cNvCxnSpPr/>
      </xdr:nvCxnSpPr>
      <xdr:spPr>
        <a:xfrm>
          <a:off x="16230600" y="1723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107059</xdr:rowOff>
    </xdr:from>
    <xdr:ext cx="405111" cy="259045"/>
    <xdr:sp macro="" textlink="">
      <xdr:nvSpPr>
        <xdr:cNvPr id="769" name="【公民館】&#10;有形固定資産減価償却率平均値テキスト">
          <a:extLst>
            <a:ext uri="{FF2B5EF4-FFF2-40B4-BE49-F238E27FC236}">
              <a16:creationId xmlns:a16="http://schemas.microsoft.com/office/drawing/2014/main" id="{C58148C0-ED45-4CDC-B4E7-B4CD19CFE95F}"/>
            </a:ext>
          </a:extLst>
        </xdr:cNvPr>
        <xdr:cNvSpPr txBox="1"/>
      </xdr:nvSpPr>
      <xdr:spPr>
        <a:xfrm>
          <a:off x="16357600" y="181093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84182</xdr:rowOff>
    </xdr:from>
    <xdr:to>
      <xdr:col>85</xdr:col>
      <xdr:colOff>177800</xdr:colOff>
      <xdr:row>107</xdr:row>
      <xdr:rowOff>14332</xdr:rowOff>
    </xdr:to>
    <xdr:sp macro="" textlink="">
      <xdr:nvSpPr>
        <xdr:cNvPr id="770" name="フローチャート: 判断 769">
          <a:extLst>
            <a:ext uri="{FF2B5EF4-FFF2-40B4-BE49-F238E27FC236}">
              <a16:creationId xmlns:a16="http://schemas.microsoft.com/office/drawing/2014/main" id="{7208852E-0C39-4B09-B572-C02417AA5F82}"/>
            </a:ext>
          </a:extLst>
        </xdr:cNvPr>
        <xdr:cNvSpPr/>
      </xdr:nvSpPr>
      <xdr:spPr>
        <a:xfrm>
          <a:off x="16268700" y="182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111942</xdr:rowOff>
    </xdr:from>
    <xdr:to>
      <xdr:col>81</xdr:col>
      <xdr:colOff>101600</xdr:colOff>
      <xdr:row>106</xdr:row>
      <xdr:rowOff>42092</xdr:rowOff>
    </xdr:to>
    <xdr:sp macro="" textlink="">
      <xdr:nvSpPr>
        <xdr:cNvPr id="771" name="フローチャート: 判断 770">
          <a:extLst>
            <a:ext uri="{FF2B5EF4-FFF2-40B4-BE49-F238E27FC236}">
              <a16:creationId xmlns:a16="http://schemas.microsoft.com/office/drawing/2014/main" id="{F0185611-74A8-44E5-B3C6-61D4E03F3C06}"/>
            </a:ext>
          </a:extLst>
        </xdr:cNvPr>
        <xdr:cNvSpPr/>
      </xdr:nvSpPr>
      <xdr:spPr>
        <a:xfrm>
          <a:off x="15430500" y="18114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90714</xdr:rowOff>
    </xdr:from>
    <xdr:to>
      <xdr:col>76</xdr:col>
      <xdr:colOff>165100</xdr:colOff>
      <xdr:row>106</xdr:row>
      <xdr:rowOff>20864</xdr:rowOff>
    </xdr:to>
    <xdr:sp macro="" textlink="">
      <xdr:nvSpPr>
        <xdr:cNvPr id="772" name="フローチャート: 判断 771">
          <a:extLst>
            <a:ext uri="{FF2B5EF4-FFF2-40B4-BE49-F238E27FC236}">
              <a16:creationId xmlns:a16="http://schemas.microsoft.com/office/drawing/2014/main" id="{F12571A5-0D8F-4D86-9685-1D6AF74D1202}"/>
            </a:ext>
          </a:extLst>
        </xdr:cNvPr>
        <xdr:cNvSpPr/>
      </xdr:nvSpPr>
      <xdr:spPr>
        <a:xfrm>
          <a:off x="14541500" y="1809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67855</xdr:rowOff>
    </xdr:from>
    <xdr:to>
      <xdr:col>72</xdr:col>
      <xdr:colOff>38100</xdr:colOff>
      <xdr:row>105</xdr:row>
      <xdr:rowOff>169455</xdr:rowOff>
    </xdr:to>
    <xdr:sp macro="" textlink="">
      <xdr:nvSpPr>
        <xdr:cNvPr id="773" name="フローチャート: 判断 772">
          <a:extLst>
            <a:ext uri="{FF2B5EF4-FFF2-40B4-BE49-F238E27FC236}">
              <a16:creationId xmlns:a16="http://schemas.microsoft.com/office/drawing/2014/main" id="{C79BCE33-733C-4C44-96AE-B31E51E2BD3B}"/>
            </a:ext>
          </a:extLst>
        </xdr:cNvPr>
        <xdr:cNvSpPr/>
      </xdr:nvSpPr>
      <xdr:spPr>
        <a:xfrm>
          <a:off x="13652500" y="18070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92348</xdr:rowOff>
    </xdr:from>
    <xdr:to>
      <xdr:col>67</xdr:col>
      <xdr:colOff>101600</xdr:colOff>
      <xdr:row>106</xdr:row>
      <xdr:rowOff>22498</xdr:rowOff>
    </xdr:to>
    <xdr:sp macro="" textlink="">
      <xdr:nvSpPr>
        <xdr:cNvPr id="774" name="フローチャート: 判断 773">
          <a:extLst>
            <a:ext uri="{FF2B5EF4-FFF2-40B4-BE49-F238E27FC236}">
              <a16:creationId xmlns:a16="http://schemas.microsoft.com/office/drawing/2014/main" id="{F90308C6-C9C0-46D1-9FA6-646AF09ADB1F}"/>
            </a:ext>
          </a:extLst>
        </xdr:cNvPr>
        <xdr:cNvSpPr/>
      </xdr:nvSpPr>
      <xdr:spPr>
        <a:xfrm>
          <a:off x="12763500" y="1809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6838E6E0-5FEF-4E0E-97AA-C164D563EBCA}"/>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4AFC1E39-CC94-4FFA-9498-920DC47BC1A3}"/>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BC822738-CF17-469F-8A6A-E864FC7E58D5}"/>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3A2016A8-0AFE-4F9F-9011-6955C9228F21}"/>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0EFDA063-3D5E-4526-B72B-37DFDDD34B2A}"/>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138068</xdr:rowOff>
    </xdr:from>
    <xdr:to>
      <xdr:col>85</xdr:col>
      <xdr:colOff>177800</xdr:colOff>
      <xdr:row>107</xdr:row>
      <xdr:rowOff>68218</xdr:rowOff>
    </xdr:to>
    <xdr:sp macro="" textlink="">
      <xdr:nvSpPr>
        <xdr:cNvPr id="780" name="楕円 779">
          <a:extLst>
            <a:ext uri="{FF2B5EF4-FFF2-40B4-BE49-F238E27FC236}">
              <a16:creationId xmlns:a16="http://schemas.microsoft.com/office/drawing/2014/main" id="{2DB1B29D-3F4B-404A-8566-3667EA75D41C}"/>
            </a:ext>
          </a:extLst>
        </xdr:cNvPr>
        <xdr:cNvSpPr/>
      </xdr:nvSpPr>
      <xdr:spPr>
        <a:xfrm>
          <a:off x="16268700" y="18311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116495</xdr:rowOff>
    </xdr:from>
    <xdr:ext cx="405111" cy="259045"/>
    <xdr:sp macro="" textlink="">
      <xdr:nvSpPr>
        <xdr:cNvPr id="781" name="【公民館】&#10;有形固定資産減価償却率該当値テキスト">
          <a:extLst>
            <a:ext uri="{FF2B5EF4-FFF2-40B4-BE49-F238E27FC236}">
              <a16:creationId xmlns:a16="http://schemas.microsoft.com/office/drawing/2014/main" id="{1A55597C-D2E9-4A5E-A666-C10290415582}"/>
            </a:ext>
          </a:extLst>
        </xdr:cNvPr>
        <xdr:cNvSpPr txBox="1"/>
      </xdr:nvSpPr>
      <xdr:spPr>
        <a:xfrm>
          <a:off x="16357600" y="18290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93980</xdr:rowOff>
    </xdr:from>
    <xdr:to>
      <xdr:col>81</xdr:col>
      <xdr:colOff>101600</xdr:colOff>
      <xdr:row>107</xdr:row>
      <xdr:rowOff>24130</xdr:rowOff>
    </xdr:to>
    <xdr:sp macro="" textlink="">
      <xdr:nvSpPr>
        <xdr:cNvPr id="782" name="楕円 781">
          <a:extLst>
            <a:ext uri="{FF2B5EF4-FFF2-40B4-BE49-F238E27FC236}">
              <a16:creationId xmlns:a16="http://schemas.microsoft.com/office/drawing/2014/main" id="{806D6D1B-B379-4996-B665-890BE5B998D0}"/>
            </a:ext>
          </a:extLst>
        </xdr:cNvPr>
        <xdr:cNvSpPr/>
      </xdr:nvSpPr>
      <xdr:spPr>
        <a:xfrm>
          <a:off x="15430500" y="182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144780</xdr:rowOff>
    </xdr:from>
    <xdr:to>
      <xdr:col>85</xdr:col>
      <xdr:colOff>127000</xdr:colOff>
      <xdr:row>107</xdr:row>
      <xdr:rowOff>17418</xdr:rowOff>
    </xdr:to>
    <xdr:cxnSp macro="">
      <xdr:nvCxnSpPr>
        <xdr:cNvPr id="783" name="直線コネクタ 782">
          <a:extLst>
            <a:ext uri="{FF2B5EF4-FFF2-40B4-BE49-F238E27FC236}">
              <a16:creationId xmlns:a16="http://schemas.microsoft.com/office/drawing/2014/main" id="{A8467159-D1AC-435A-910E-0F28AA3D30A4}"/>
            </a:ext>
          </a:extLst>
        </xdr:cNvPr>
        <xdr:cNvCxnSpPr/>
      </xdr:nvCxnSpPr>
      <xdr:spPr>
        <a:xfrm>
          <a:off x="15481300" y="18318480"/>
          <a:ext cx="8382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49893</xdr:rowOff>
    </xdr:from>
    <xdr:to>
      <xdr:col>76</xdr:col>
      <xdr:colOff>165100</xdr:colOff>
      <xdr:row>106</xdr:row>
      <xdr:rowOff>151493</xdr:rowOff>
    </xdr:to>
    <xdr:sp macro="" textlink="">
      <xdr:nvSpPr>
        <xdr:cNvPr id="784" name="楕円 783">
          <a:extLst>
            <a:ext uri="{FF2B5EF4-FFF2-40B4-BE49-F238E27FC236}">
              <a16:creationId xmlns:a16="http://schemas.microsoft.com/office/drawing/2014/main" id="{9C731DA4-AE1C-481E-89E0-FC37A4ABEEFA}"/>
            </a:ext>
          </a:extLst>
        </xdr:cNvPr>
        <xdr:cNvSpPr/>
      </xdr:nvSpPr>
      <xdr:spPr>
        <a:xfrm>
          <a:off x="14541500" y="1822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100693</xdr:rowOff>
    </xdr:from>
    <xdr:to>
      <xdr:col>81</xdr:col>
      <xdr:colOff>50800</xdr:colOff>
      <xdr:row>106</xdr:row>
      <xdr:rowOff>144780</xdr:rowOff>
    </xdr:to>
    <xdr:cxnSp macro="">
      <xdr:nvCxnSpPr>
        <xdr:cNvPr id="785" name="直線コネクタ 784">
          <a:extLst>
            <a:ext uri="{FF2B5EF4-FFF2-40B4-BE49-F238E27FC236}">
              <a16:creationId xmlns:a16="http://schemas.microsoft.com/office/drawing/2014/main" id="{D08F94B3-8655-4F21-99CF-2A673B203F64}"/>
            </a:ext>
          </a:extLst>
        </xdr:cNvPr>
        <xdr:cNvCxnSpPr/>
      </xdr:nvCxnSpPr>
      <xdr:spPr>
        <a:xfrm>
          <a:off x="14592300" y="18274393"/>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5806</xdr:rowOff>
    </xdr:from>
    <xdr:to>
      <xdr:col>72</xdr:col>
      <xdr:colOff>38100</xdr:colOff>
      <xdr:row>106</xdr:row>
      <xdr:rowOff>107406</xdr:rowOff>
    </xdr:to>
    <xdr:sp macro="" textlink="">
      <xdr:nvSpPr>
        <xdr:cNvPr id="786" name="楕円 785">
          <a:extLst>
            <a:ext uri="{FF2B5EF4-FFF2-40B4-BE49-F238E27FC236}">
              <a16:creationId xmlns:a16="http://schemas.microsoft.com/office/drawing/2014/main" id="{F1F58CD9-4206-4033-B89A-BFD7554B2F25}"/>
            </a:ext>
          </a:extLst>
        </xdr:cNvPr>
        <xdr:cNvSpPr/>
      </xdr:nvSpPr>
      <xdr:spPr>
        <a:xfrm>
          <a:off x="13652500" y="18179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56606</xdr:rowOff>
    </xdr:from>
    <xdr:to>
      <xdr:col>76</xdr:col>
      <xdr:colOff>114300</xdr:colOff>
      <xdr:row>106</xdr:row>
      <xdr:rowOff>100693</xdr:rowOff>
    </xdr:to>
    <xdr:cxnSp macro="">
      <xdr:nvCxnSpPr>
        <xdr:cNvPr id="787" name="直線コネクタ 786">
          <a:extLst>
            <a:ext uri="{FF2B5EF4-FFF2-40B4-BE49-F238E27FC236}">
              <a16:creationId xmlns:a16="http://schemas.microsoft.com/office/drawing/2014/main" id="{056D47D2-559B-4628-991C-923AA75C71A9}"/>
            </a:ext>
          </a:extLst>
        </xdr:cNvPr>
        <xdr:cNvCxnSpPr/>
      </xdr:nvCxnSpPr>
      <xdr:spPr>
        <a:xfrm>
          <a:off x="13703300" y="18230306"/>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134801</xdr:rowOff>
    </xdr:from>
    <xdr:to>
      <xdr:col>67</xdr:col>
      <xdr:colOff>101600</xdr:colOff>
      <xdr:row>106</xdr:row>
      <xdr:rowOff>64951</xdr:rowOff>
    </xdr:to>
    <xdr:sp macro="" textlink="">
      <xdr:nvSpPr>
        <xdr:cNvPr id="788" name="楕円 787">
          <a:extLst>
            <a:ext uri="{FF2B5EF4-FFF2-40B4-BE49-F238E27FC236}">
              <a16:creationId xmlns:a16="http://schemas.microsoft.com/office/drawing/2014/main" id="{19E57F35-3777-48BF-8CA3-9537A0551BF3}"/>
            </a:ext>
          </a:extLst>
        </xdr:cNvPr>
        <xdr:cNvSpPr/>
      </xdr:nvSpPr>
      <xdr:spPr>
        <a:xfrm>
          <a:off x="12763500" y="1813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14151</xdr:rowOff>
    </xdr:from>
    <xdr:to>
      <xdr:col>71</xdr:col>
      <xdr:colOff>177800</xdr:colOff>
      <xdr:row>106</xdr:row>
      <xdr:rowOff>56606</xdr:rowOff>
    </xdr:to>
    <xdr:cxnSp macro="">
      <xdr:nvCxnSpPr>
        <xdr:cNvPr id="789" name="直線コネクタ 788">
          <a:extLst>
            <a:ext uri="{FF2B5EF4-FFF2-40B4-BE49-F238E27FC236}">
              <a16:creationId xmlns:a16="http://schemas.microsoft.com/office/drawing/2014/main" id="{2ECAB62D-52F6-4FB1-BF24-ED584412FF86}"/>
            </a:ext>
          </a:extLst>
        </xdr:cNvPr>
        <xdr:cNvCxnSpPr/>
      </xdr:nvCxnSpPr>
      <xdr:spPr>
        <a:xfrm>
          <a:off x="12814300" y="18187851"/>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58619</xdr:rowOff>
    </xdr:from>
    <xdr:ext cx="405111" cy="259045"/>
    <xdr:sp macro="" textlink="">
      <xdr:nvSpPr>
        <xdr:cNvPr id="790" name="n_1aveValue【公民館】&#10;有形固定資産減価償却率">
          <a:extLst>
            <a:ext uri="{FF2B5EF4-FFF2-40B4-BE49-F238E27FC236}">
              <a16:creationId xmlns:a16="http://schemas.microsoft.com/office/drawing/2014/main" id="{C481C0E1-6215-4B26-8056-7B5CE62AEB4B}"/>
            </a:ext>
          </a:extLst>
        </xdr:cNvPr>
        <xdr:cNvSpPr txBox="1"/>
      </xdr:nvSpPr>
      <xdr:spPr>
        <a:xfrm>
          <a:off x="15266044" y="17889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37391</xdr:rowOff>
    </xdr:from>
    <xdr:ext cx="405111" cy="259045"/>
    <xdr:sp macro="" textlink="">
      <xdr:nvSpPr>
        <xdr:cNvPr id="791" name="n_2aveValue【公民館】&#10;有形固定資産減価償却率">
          <a:extLst>
            <a:ext uri="{FF2B5EF4-FFF2-40B4-BE49-F238E27FC236}">
              <a16:creationId xmlns:a16="http://schemas.microsoft.com/office/drawing/2014/main" id="{E3773127-AE21-4D65-AE86-44EE33142565}"/>
            </a:ext>
          </a:extLst>
        </xdr:cNvPr>
        <xdr:cNvSpPr txBox="1"/>
      </xdr:nvSpPr>
      <xdr:spPr>
        <a:xfrm>
          <a:off x="14389744" y="17868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14532</xdr:rowOff>
    </xdr:from>
    <xdr:ext cx="405111" cy="259045"/>
    <xdr:sp macro="" textlink="">
      <xdr:nvSpPr>
        <xdr:cNvPr id="792" name="n_3aveValue【公民館】&#10;有形固定資産減価償却率">
          <a:extLst>
            <a:ext uri="{FF2B5EF4-FFF2-40B4-BE49-F238E27FC236}">
              <a16:creationId xmlns:a16="http://schemas.microsoft.com/office/drawing/2014/main" id="{B1C1A41A-F723-455E-BF5B-48263D525917}"/>
            </a:ext>
          </a:extLst>
        </xdr:cNvPr>
        <xdr:cNvSpPr txBox="1"/>
      </xdr:nvSpPr>
      <xdr:spPr>
        <a:xfrm>
          <a:off x="13500744" y="17845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39025</xdr:rowOff>
    </xdr:from>
    <xdr:ext cx="405111" cy="259045"/>
    <xdr:sp macro="" textlink="">
      <xdr:nvSpPr>
        <xdr:cNvPr id="793" name="n_4aveValue【公民館】&#10;有形固定資産減価償却率">
          <a:extLst>
            <a:ext uri="{FF2B5EF4-FFF2-40B4-BE49-F238E27FC236}">
              <a16:creationId xmlns:a16="http://schemas.microsoft.com/office/drawing/2014/main" id="{530409CF-BF03-4C2F-A92B-1F1FF00A625C}"/>
            </a:ext>
          </a:extLst>
        </xdr:cNvPr>
        <xdr:cNvSpPr txBox="1"/>
      </xdr:nvSpPr>
      <xdr:spPr>
        <a:xfrm>
          <a:off x="12611744" y="17869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15257</xdr:rowOff>
    </xdr:from>
    <xdr:ext cx="405111" cy="259045"/>
    <xdr:sp macro="" textlink="">
      <xdr:nvSpPr>
        <xdr:cNvPr id="794" name="n_1mainValue【公民館】&#10;有形固定資産減価償却率">
          <a:extLst>
            <a:ext uri="{FF2B5EF4-FFF2-40B4-BE49-F238E27FC236}">
              <a16:creationId xmlns:a16="http://schemas.microsoft.com/office/drawing/2014/main" id="{57870E53-27E0-42BE-BB10-FA5801807273}"/>
            </a:ext>
          </a:extLst>
        </xdr:cNvPr>
        <xdr:cNvSpPr txBox="1"/>
      </xdr:nvSpPr>
      <xdr:spPr>
        <a:xfrm>
          <a:off x="15266044" y="1836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142620</xdr:rowOff>
    </xdr:from>
    <xdr:ext cx="405111" cy="259045"/>
    <xdr:sp macro="" textlink="">
      <xdr:nvSpPr>
        <xdr:cNvPr id="795" name="n_2mainValue【公民館】&#10;有形固定資産減価償却率">
          <a:extLst>
            <a:ext uri="{FF2B5EF4-FFF2-40B4-BE49-F238E27FC236}">
              <a16:creationId xmlns:a16="http://schemas.microsoft.com/office/drawing/2014/main" id="{01700B7D-72ED-48CA-89BA-52111468AEA6}"/>
            </a:ext>
          </a:extLst>
        </xdr:cNvPr>
        <xdr:cNvSpPr txBox="1"/>
      </xdr:nvSpPr>
      <xdr:spPr>
        <a:xfrm>
          <a:off x="14389744" y="18316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98533</xdr:rowOff>
    </xdr:from>
    <xdr:ext cx="405111" cy="259045"/>
    <xdr:sp macro="" textlink="">
      <xdr:nvSpPr>
        <xdr:cNvPr id="796" name="n_3mainValue【公民館】&#10;有形固定資産減価償却率">
          <a:extLst>
            <a:ext uri="{FF2B5EF4-FFF2-40B4-BE49-F238E27FC236}">
              <a16:creationId xmlns:a16="http://schemas.microsoft.com/office/drawing/2014/main" id="{525ED11A-1AA2-476F-913E-48B006BA78B5}"/>
            </a:ext>
          </a:extLst>
        </xdr:cNvPr>
        <xdr:cNvSpPr txBox="1"/>
      </xdr:nvSpPr>
      <xdr:spPr>
        <a:xfrm>
          <a:off x="13500744" y="18272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56078</xdr:rowOff>
    </xdr:from>
    <xdr:ext cx="405111" cy="259045"/>
    <xdr:sp macro="" textlink="">
      <xdr:nvSpPr>
        <xdr:cNvPr id="797" name="n_4mainValue【公民館】&#10;有形固定資産減価償却率">
          <a:extLst>
            <a:ext uri="{FF2B5EF4-FFF2-40B4-BE49-F238E27FC236}">
              <a16:creationId xmlns:a16="http://schemas.microsoft.com/office/drawing/2014/main" id="{DE8E7043-C057-4D5A-B3B9-60CE2AA7C316}"/>
            </a:ext>
          </a:extLst>
        </xdr:cNvPr>
        <xdr:cNvSpPr txBox="1"/>
      </xdr:nvSpPr>
      <xdr:spPr>
        <a:xfrm>
          <a:off x="12611744" y="1822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8" name="正方形/長方形 797">
          <a:extLst>
            <a:ext uri="{FF2B5EF4-FFF2-40B4-BE49-F238E27FC236}">
              <a16:creationId xmlns:a16="http://schemas.microsoft.com/office/drawing/2014/main" id="{ECCB3192-A1B4-4393-82D6-F41052CE911D}"/>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9" name="正方形/長方形 798">
          <a:extLst>
            <a:ext uri="{FF2B5EF4-FFF2-40B4-BE49-F238E27FC236}">
              <a16:creationId xmlns:a16="http://schemas.microsoft.com/office/drawing/2014/main" id="{23F08D01-176A-42FB-91E9-8E3366DC8BCC}"/>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0" name="正方形/長方形 799">
          <a:extLst>
            <a:ext uri="{FF2B5EF4-FFF2-40B4-BE49-F238E27FC236}">
              <a16:creationId xmlns:a16="http://schemas.microsoft.com/office/drawing/2014/main" id="{0802CD3A-CC58-4F15-A16F-59FF74EE7EF5}"/>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1" name="正方形/長方形 800">
          <a:extLst>
            <a:ext uri="{FF2B5EF4-FFF2-40B4-BE49-F238E27FC236}">
              <a16:creationId xmlns:a16="http://schemas.microsoft.com/office/drawing/2014/main" id="{9E121563-B4E2-4300-8830-3E36F5BF3323}"/>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2" name="正方形/長方形 801">
          <a:extLst>
            <a:ext uri="{FF2B5EF4-FFF2-40B4-BE49-F238E27FC236}">
              <a16:creationId xmlns:a16="http://schemas.microsoft.com/office/drawing/2014/main" id="{EE51E1BC-A042-4A45-9E34-9447272427B9}"/>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3" name="正方形/長方形 802">
          <a:extLst>
            <a:ext uri="{FF2B5EF4-FFF2-40B4-BE49-F238E27FC236}">
              <a16:creationId xmlns:a16="http://schemas.microsoft.com/office/drawing/2014/main" id="{0BE565F5-7A72-450C-AB5D-F0C88425361D}"/>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4" name="正方形/長方形 803">
          <a:extLst>
            <a:ext uri="{FF2B5EF4-FFF2-40B4-BE49-F238E27FC236}">
              <a16:creationId xmlns:a16="http://schemas.microsoft.com/office/drawing/2014/main" id="{AD938516-C5F6-4FD4-BE87-8CC6999475EC}"/>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5" name="正方形/長方形 804">
          <a:extLst>
            <a:ext uri="{FF2B5EF4-FFF2-40B4-BE49-F238E27FC236}">
              <a16:creationId xmlns:a16="http://schemas.microsoft.com/office/drawing/2014/main" id="{F8C77CEA-DFE0-408D-B6BC-9CEC206AC447}"/>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6" name="テキスト ボックス 805">
          <a:extLst>
            <a:ext uri="{FF2B5EF4-FFF2-40B4-BE49-F238E27FC236}">
              <a16:creationId xmlns:a16="http://schemas.microsoft.com/office/drawing/2014/main" id="{4FA73BFB-39E4-439C-9E62-D65D8B99FBDA}"/>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7" name="直線コネクタ 806">
          <a:extLst>
            <a:ext uri="{FF2B5EF4-FFF2-40B4-BE49-F238E27FC236}">
              <a16:creationId xmlns:a16="http://schemas.microsoft.com/office/drawing/2014/main" id="{799AEFB3-A71B-4198-97BE-92BCE2372DAC}"/>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8" name="直線コネクタ 807">
          <a:extLst>
            <a:ext uri="{FF2B5EF4-FFF2-40B4-BE49-F238E27FC236}">
              <a16:creationId xmlns:a16="http://schemas.microsoft.com/office/drawing/2014/main" id="{826F24CE-55A4-49EF-9940-942D4710688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9" name="テキスト ボックス 808">
          <a:extLst>
            <a:ext uri="{FF2B5EF4-FFF2-40B4-BE49-F238E27FC236}">
              <a16:creationId xmlns:a16="http://schemas.microsoft.com/office/drawing/2014/main" id="{3F337E2B-9E28-4469-B880-CBE9F6CA5DE7}"/>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0" name="直線コネクタ 809">
          <a:extLst>
            <a:ext uri="{FF2B5EF4-FFF2-40B4-BE49-F238E27FC236}">
              <a16:creationId xmlns:a16="http://schemas.microsoft.com/office/drawing/2014/main" id="{95D433E7-E98B-4A31-9186-0CF780BE9E8E}"/>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1" name="テキスト ボックス 810">
          <a:extLst>
            <a:ext uri="{FF2B5EF4-FFF2-40B4-BE49-F238E27FC236}">
              <a16:creationId xmlns:a16="http://schemas.microsoft.com/office/drawing/2014/main" id="{36CC31B7-CCA9-4663-9B89-33C0CDBFC29A}"/>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2" name="直線コネクタ 811">
          <a:extLst>
            <a:ext uri="{FF2B5EF4-FFF2-40B4-BE49-F238E27FC236}">
              <a16:creationId xmlns:a16="http://schemas.microsoft.com/office/drawing/2014/main" id="{11D10B64-92A0-40C2-BC38-4696D11A909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103</xdr:row>
      <xdr:rowOff>105427</xdr:rowOff>
    </xdr:from>
    <xdr:ext cx="531299" cy="259045"/>
    <xdr:sp macro="" textlink="">
      <xdr:nvSpPr>
        <xdr:cNvPr id="813" name="テキスト ボックス 812">
          <a:extLst>
            <a:ext uri="{FF2B5EF4-FFF2-40B4-BE49-F238E27FC236}">
              <a16:creationId xmlns:a16="http://schemas.microsoft.com/office/drawing/2014/main" id="{94D20300-3A8C-4EBC-A30E-71B56020F8AB}"/>
            </a:ext>
          </a:extLst>
        </xdr:cNvPr>
        <xdr:cNvSpPr txBox="1"/>
      </xdr:nvSpPr>
      <xdr:spPr>
        <a:xfrm>
          <a:off x="17756701" y="177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4" name="直線コネクタ 813">
          <a:extLst>
            <a:ext uri="{FF2B5EF4-FFF2-40B4-BE49-F238E27FC236}">
              <a16:creationId xmlns:a16="http://schemas.microsoft.com/office/drawing/2014/main" id="{E3A785CD-65D1-4903-9978-2D87DD4B68AF}"/>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101</xdr:row>
      <xdr:rowOff>67327</xdr:rowOff>
    </xdr:from>
    <xdr:ext cx="531299" cy="259045"/>
    <xdr:sp macro="" textlink="">
      <xdr:nvSpPr>
        <xdr:cNvPr id="815" name="テキスト ボックス 814">
          <a:extLst>
            <a:ext uri="{FF2B5EF4-FFF2-40B4-BE49-F238E27FC236}">
              <a16:creationId xmlns:a16="http://schemas.microsoft.com/office/drawing/2014/main" id="{D9354DA9-19AF-4397-8AF5-1389783C0AA8}"/>
            </a:ext>
          </a:extLst>
        </xdr:cNvPr>
        <xdr:cNvSpPr txBox="1"/>
      </xdr:nvSpPr>
      <xdr:spPr>
        <a:xfrm>
          <a:off x="17756701" y="173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6" name="直線コネクタ 815">
          <a:extLst>
            <a:ext uri="{FF2B5EF4-FFF2-40B4-BE49-F238E27FC236}">
              <a16:creationId xmlns:a16="http://schemas.microsoft.com/office/drawing/2014/main" id="{F163636A-7A84-40A6-9FF6-4BB59D18DB01}"/>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817" name="テキスト ボックス 816">
          <a:extLst>
            <a:ext uri="{FF2B5EF4-FFF2-40B4-BE49-F238E27FC236}">
              <a16:creationId xmlns:a16="http://schemas.microsoft.com/office/drawing/2014/main" id="{3C073B62-6809-4244-B803-C3CC77DA9838}"/>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8" name="直線コネクタ 817">
          <a:extLst>
            <a:ext uri="{FF2B5EF4-FFF2-40B4-BE49-F238E27FC236}">
              <a16:creationId xmlns:a16="http://schemas.microsoft.com/office/drawing/2014/main" id="{0C1522CF-C8D4-4E7B-BF28-34D2470F5FC5}"/>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819" name="テキスト ボックス 818">
          <a:extLst>
            <a:ext uri="{FF2B5EF4-FFF2-40B4-BE49-F238E27FC236}">
              <a16:creationId xmlns:a16="http://schemas.microsoft.com/office/drawing/2014/main" id="{93263A60-DF41-4C9D-B917-1E0D14BEF6E1}"/>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0" name="【公民館】&#10;一人当たり面積グラフ枠">
          <a:extLst>
            <a:ext uri="{FF2B5EF4-FFF2-40B4-BE49-F238E27FC236}">
              <a16:creationId xmlns:a16="http://schemas.microsoft.com/office/drawing/2014/main" id="{371C56BF-1DEA-4547-B716-AF6B5117AE6C}"/>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105918</xdr:rowOff>
    </xdr:from>
    <xdr:to>
      <xdr:col>116</xdr:col>
      <xdr:colOff>62864</xdr:colOff>
      <xdr:row>108</xdr:row>
      <xdr:rowOff>150037</xdr:rowOff>
    </xdr:to>
    <xdr:cxnSp macro="">
      <xdr:nvCxnSpPr>
        <xdr:cNvPr id="821" name="直線コネクタ 820">
          <a:extLst>
            <a:ext uri="{FF2B5EF4-FFF2-40B4-BE49-F238E27FC236}">
              <a16:creationId xmlns:a16="http://schemas.microsoft.com/office/drawing/2014/main" id="{145D3089-BE38-4C6B-BED5-F722237B1AD4}"/>
            </a:ext>
          </a:extLst>
        </xdr:cNvPr>
        <xdr:cNvCxnSpPr/>
      </xdr:nvCxnSpPr>
      <xdr:spPr>
        <a:xfrm flipV="1">
          <a:off x="22160864" y="17250918"/>
          <a:ext cx="0" cy="1415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153864</xdr:rowOff>
    </xdr:from>
    <xdr:ext cx="469744" cy="259045"/>
    <xdr:sp macro="" textlink="">
      <xdr:nvSpPr>
        <xdr:cNvPr id="822" name="【公民館】&#10;一人当たり面積最小値テキスト">
          <a:extLst>
            <a:ext uri="{FF2B5EF4-FFF2-40B4-BE49-F238E27FC236}">
              <a16:creationId xmlns:a16="http://schemas.microsoft.com/office/drawing/2014/main" id="{E1DFD209-2358-4CF6-824F-E0EC34EDDAB5}"/>
            </a:ext>
          </a:extLst>
        </xdr:cNvPr>
        <xdr:cNvSpPr txBox="1"/>
      </xdr:nvSpPr>
      <xdr:spPr>
        <a:xfrm>
          <a:off x="22199600" y="18670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150037</xdr:rowOff>
    </xdr:from>
    <xdr:to>
      <xdr:col>116</xdr:col>
      <xdr:colOff>152400</xdr:colOff>
      <xdr:row>108</xdr:row>
      <xdr:rowOff>150037</xdr:rowOff>
    </xdr:to>
    <xdr:cxnSp macro="">
      <xdr:nvCxnSpPr>
        <xdr:cNvPr id="823" name="直線コネクタ 822">
          <a:extLst>
            <a:ext uri="{FF2B5EF4-FFF2-40B4-BE49-F238E27FC236}">
              <a16:creationId xmlns:a16="http://schemas.microsoft.com/office/drawing/2014/main" id="{170E71EF-EA5F-4B47-91BD-7EF6D6E4DD6C}"/>
            </a:ext>
          </a:extLst>
        </xdr:cNvPr>
        <xdr:cNvCxnSpPr/>
      </xdr:nvCxnSpPr>
      <xdr:spPr>
        <a:xfrm>
          <a:off x="22072600" y="18666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52595</xdr:rowOff>
    </xdr:from>
    <xdr:ext cx="534377" cy="259045"/>
    <xdr:sp macro="" textlink="">
      <xdr:nvSpPr>
        <xdr:cNvPr id="824" name="【公民館】&#10;一人当たり面積最大値テキスト">
          <a:extLst>
            <a:ext uri="{FF2B5EF4-FFF2-40B4-BE49-F238E27FC236}">
              <a16:creationId xmlns:a16="http://schemas.microsoft.com/office/drawing/2014/main" id="{EF2AFC8A-E524-4117-A1F0-F8C6599F1477}"/>
            </a:ext>
          </a:extLst>
        </xdr:cNvPr>
        <xdr:cNvSpPr txBox="1"/>
      </xdr:nvSpPr>
      <xdr:spPr>
        <a:xfrm>
          <a:off x="22199600" y="17026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105918</xdr:rowOff>
    </xdr:from>
    <xdr:to>
      <xdr:col>116</xdr:col>
      <xdr:colOff>152400</xdr:colOff>
      <xdr:row>100</xdr:row>
      <xdr:rowOff>105918</xdr:rowOff>
    </xdr:to>
    <xdr:cxnSp macro="">
      <xdr:nvCxnSpPr>
        <xdr:cNvPr id="825" name="直線コネクタ 824">
          <a:extLst>
            <a:ext uri="{FF2B5EF4-FFF2-40B4-BE49-F238E27FC236}">
              <a16:creationId xmlns:a16="http://schemas.microsoft.com/office/drawing/2014/main" id="{CEEB76C3-F247-43CC-85F3-5548207F3BDC}"/>
            </a:ext>
          </a:extLst>
        </xdr:cNvPr>
        <xdr:cNvCxnSpPr/>
      </xdr:nvCxnSpPr>
      <xdr:spPr>
        <a:xfrm>
          <a:off x="22072600" y="1725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46525</xdr:rowOff>
    </xdr:from>
    <xdr:ext cx="469744" cy="259045"/>
    <xdr:sp macro="" textlink="">
      <xdr:nvSpPr>
        <xdr:cNvPr id="826" name="【公民館】&#10;一人当たり面積平均値テキスト">
          <a:extLst>
            <a:ext uri="{FF2B5EF4-FFF2-40B4-BE49-F238E27FC236}">
              <a16:creationId xmlns:a16="http://schemas.microsoft.com/office/drawing/2014/main" id="{29025BC6-C2E1-48AB-9A97-3A81F46E8407}"/>
            </a:ext>
          </a:extLst>
        </xdr:cNvPr>
        <xdr:cNvSpPr txBox="1"/>
      </xdr:nvSpPr>
      <xdr:spPr>
        <a:xfrm>
          <a:off x="22199600" y="183916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23648</xdr:rowOff>
    </xdr:from>
    <xdr:to>
      <xdr:col>116</xdr:col>
      <xdr:colOff>114300</xdr:colOff>
      <xdr:row>108</xdr:row>
      <xdr:rowOff>125248</xdr:rowOff>
    </xdr:to>
    <xdr:sp macro="" textlink="">
      <xdr:nvSpPr>
        <xdr:cNvPr id="827" name="フローチャート: 判断 826">
          <a:extLst>
            <a:ext uri="{FF2B5EF4-FFF2-40B4-BE49-F238E27FC236}">
              <a16:creationId xmlns:a16="http://schemas.microsoft.com/office/drawing/2014/main" id="{8C6A86AC-B49F-4DB2-87A2-9B0FFAD8B1A2}"/>
            </a:ext>
          </a:extLst>
        </xdr:cNvPr>
        <xdr:cNvSpPr/>
      </xdr:nvSpPr>
      <xdr:spPr>
        <a:xfrm>
          <a:off x="22110700" y="1854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108</xdr:row>
      <xdr:rowOff>21132</xdr:rowOff>
    </xdr:from>
    <xdr:to>
      <xdr:col>112</xdr:col>
      <xdr:colOff>38100</xdr:colOff>
      <xdr:row>108</xdr:row>
      <xdr:rowOff>122732</xdr:rowOff>
    </xdr:to>
    <xdr:sp macro="" textlink="">
      <xdr:nvSpPr>
        <xdr:cNvPr id="828" name="フローチャート: 判断 827">
          <a:extLst>
            <a:ext uri="{FF2B5EF4-FFF2-40B4-BE49-F238E27FC236}">
              <a16:creationId xmlns:a16="http://schemas.microsoft.com/office/drawing/2014/main" id="{033A2538-A873-4FA6-BAF2-499F19C41F09}"/>
            </a:ext>
          </a:extLst>
        </xdr:cNvPr>
        <xdr:cNvSpPr/>
      </xdr:nvSpPr>
      <xdr:spPr>
        <a:xfrm>
          <a:off x="21272500" y="1853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24791</xdr:rowOff>
    </xdr:from>
    <xdr:to>
      <xdr:col>107</xdr:col>
      <xdr:colOff>101600</xdr:colOff>
      <xdr:row>108</xdr:row>
      <xdr:rowOff>126391</xdr:rowOff>
    </xdr:to>
    <xdr:sp macro="" textlink="">
      <xdr:nvSpPr>
        <xdr:cNvPr id="829" name="フローチャート: 判断 828">
          <a:extLst>
            <a:ext uri="{FF2B5EF4-FFF2-40B4-BE49-F238E27FC236}">
              <a16:creationId xmlns:a16="http://schemas.microsoft.com/office/drawing/2014/main" id="{E91EBD5F-B039-47B6-96ED-14A4C37026D7}"/>
            </a:ext>
          </a:extLst>
        </xdr:cNvPr>
        <xdr:cNvSpPr/>
      </xdr:nvSpPr>
      <xdr:spPr>
        <a:xfrm>
          <a:off x="20383500" y="18541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30048</xdr:rowOff>
    </xdr:from>
    <xdr:to>
      <xdr:col>102</xdr:col>
      <xdr:colOff>165100</xdr:colOff>
      <xdr:row>108</xdr:row>
      <xdr:rowOff>131648</xdr:rowOff>
    </xdr:to>
    <xdr:sp macro="" textlink="">
      <xdr:nvSpPr>
        <xdr:cNvPr id="830" name="フローチャート: 判断 829">
          <a:extLst>
            <a:ext uri="{FF2B5EF4-FFF2-40B4-BE49-F238E27FC236}">
              <a16:creationId xmlns:a16="http://schemas.microsoft.com/office/drawing/2014/main" id="{60840024-32F9-42F8-ACF7-B9D415F8A2FB}"/>
            </a:ext>
          </a:extLst>
        </xdr:cNvPr>
        <xdr:cNvSpPr/>
      </xdr:nvSpPr>
      <xdr:spPr>
        <a:xfrm>
          <a:off x="19494500" y="18546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108</xdr:row>
      <xdr:rowOff>27381</xdr:rowOff>
    </xdr:from>
    <xdr:to>
      <xdr:col>98</xdr:col>
      <xdr:colOff>38100</xdr:colOff>
      <xdr:row>108</xdr:row>
      <xdr:rowOff>128981</xdr:rowOff>
    </xdr:to>
    <xdr:sp macro="" textlink="">
      <xdr:nvSpPr>
        <xdr:cNvPr id="831" name="フローチャート: 判断 830">
          <a:extLst>
            <a:ext uri="{FF2B5EF4-FFF2-40B4-BE49-F238E27FC236}">
              <a16:creationId xmlns:a16="http://schemas.microsoft.com/office/drawing/2014/main" id="{BB94D561-46EB-4A3A-8AC3-1FBA1DDA8BD8}"/>
            </a:ext>
          </a:extLst>
        </xdr:cNvPr>
        <xdr:cNvSpPr/>
      </xdr:nvSpPr>
      <xdr:spPr>
        <a:xfrm>
          <a:off x="18605500" y="18543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42E86C84-3317-4ECA-9AD2-2CBFECF9837D}"/>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998CAFAB-8D9A-418A-AFDC-26B6BCBC135E}"/>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9D59BCCF-EABC-40C9-BD23-61BB95E1B256}"/>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28B8CC62-4A91-4E73-B251-78CBAAF153B1}"/>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CE1538B1-44F9-45B2-9A13-2E46BC8CB336}"/>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87807</xdr:rowOff>
    </xdr:from>
    <xdr:to>
      <xdr:col>116</xdr:col>
      <xdr:colOff>114300</xdr:colOff>
      <xdr:row>109</xdr:row>
      <xdr:rowOff>17957</xdr:rowOff>
    </xdr:to>
    <xdr:sp macro="" textlink="">
      <xdr:nvSpPr>
        <xdr:cNvPr id="837" name="楕円 836">
          <a:extLst>
            <a:ext uri="{FF2B5EF4-FFF2-40B4-BE49-F238E27FC236}">
              <a16:creationId xmlns:a16="http://schemas.microsoft.com/office/drawing/2014/main" id="{41317389-005D-4BFD-A9CE-FA941A5D190F}"/>
            </a:ext>
          </a:extLst>
        </xdr:cNvPr>
        <xdr:cNvSpPr/>
      </xdr:nvSpPr>
      <xdr:spPr>
        <a:xfrm>
          <a:off x="22110700" y="18604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2734</xdr:rowOff>
    </xdr:from>
    <xdr:ext cx="469744" cy="259045"/>
    <xdr:sp macro="" textlink="">
      <xdr:nvSpPr>
        <xdr:cNvPr id="838" name="【公民館】&#10;一人当たり面積該当値テキスト">
          <a:extLst>
            <a:ext uri="{FF2B5EF4-FFF2-40B4-BE49-F238E27FC236}">
              <a16:creationId xmlns:a16="http://schemas.microsoft.com/office/drawing/2014/main" id="{671BB2C7-22A1-4802-887F-055D1F67C249}"/>
            </a:ext>
          </a:extLst>
        </xdr:cNvPr>
        <xdr:cNvSpPr txBox="1"/>
      </xdr:nvSpPr>
      <xdr:spPr>
        <a:xfrm>
          <a:off x="22199600" y="18519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88188</xdr:rowOff>
    </xdr:from>
    <xdr:to>
      <xdr:col>112</xdr:col>
      <xdr:colOff>38100</xdr:colOff>
      <xdr:row>109</xdr:row>
      <xdr:rowOff>18338</xdr:rowOff>
    </xdr:to>
    <xdr:sp macro="" textlink="">
      <xdr:nvSpPr>
        <xdr:cNvPr id="839" name="楕円 838">
          <a:extLst>
            <a:ext uri="{FF2B5EF4-FFF2-40B4-BE49-F238E27FC236}">
              <a16:creationId xmlns:a16="http://schemas.microsoft.com/office/drawing/2014/main" id="{A997BE4E-3B55-4ED1-BE19-2D02D92C39B1}"/>
            </a:ext>
          </a:extLst>
        </xdr:cNvPr>
        <xdr:cNvSpPr/>
      </xdr:nvSpPr>
      <xdr:spPr>
        <a:xfrm>
          <a:off x="21272500" y="18604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138607</xdr:rowOff>
    </xdr:from>
    <xdr:to>
      <xdr:col>116</xdr:col>
      <xdr:colOff>63500</xdr:colOff>
      <xdr:row>108</xdr:row>
      <xdr:rowOff>138988</xdr:rowOff>
    </xdr:to>
    <xdr:cxnSp macro="">
      <xdr:nvCxnSpPr>
        <xdr:cNvPr id="840" name="直線コネクタ 839">
          <a:extLst>
            <a:ext uri="{FF2B5EF4-FFF2-40B4-BE49-F238E27FC236}">
              <a16:creationId xmlns:a16="http://schemas.microsoft.com/office/drawing/2014/main" id="{668BF164-54FF-40BC-A5E5-52A071B9B747}"/>
            </a:ext>
          </a:extLst>
        </xdr:cNvPr>
        <xdr:cNvCxnSpPr/>
      </xdr:nvCxnSpPr>
      <xdr:spPr>
        <a:xfrm flipV="1">
          <a:off x="21323300" y="18655207"/>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88418</xdr:rowOff>
    </xdr:from>
    <xdr:to>
      <xdr:col>107</xdr:col>
      <xdr:colOff>101600</xdr:colOff>
      <xdr:row>109</xdr:row>
      <xdr:rowOff>18568</xdr:rowOff>
    </xdr:to>
    <xdr:sp macro="" textlink="">
      <xdr:nvSpPr>
        <xdr:cNvPr id="841" name="楕円 840">
          <a:extLst>
            <a:ext uri="{FF2B5EF4-FFF2-40B4-BE49-F238E27FC236}">
              <a16:creationId xmlns:a16="http://schemas.microsoft.com/office/drawing/2014/main" id="{8D0AF3DF-3C21-4B84-AD82-C2C590FBD149}"/>
            </a:ext>
          </a:extLst>
        </xdr:cNvPr>
        <xdr:cNvSpPr/>
      </xdr:nvSpPr>
      <xdr:spPr>
        <a:xfrm>
          <a:off x="20383500" y="18605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138988</xdr:rowOff>
    </xdr:from>
    <xdr:to>
      <xdr:col>111</xdr:col>
      <xdr:colOff>177800</xdr:colOff>
      <xdr:row>108</xdr:row>
      <xdr:rowOff>139218</xdr:rowOff>
    </xdr:to>
    <xdr:cxnSp macro="">
      <xdr:nvCxnSpPr>
        <xdr:cNvPr id="842" name="直線コネクタ 841">
          <a:extLst>
            <a:ext uri="{FF2B5EF4-FFF2-40B4-BE49-F238E27FC236}">
              <a16:creationId xmlns:a16="http://schemas.microsoft.com/office/drawing/2014/main" id="{BA1AB40A-DA01-4E5E-BEB1-2539C8C9724D}"/>
            </a:ext>
          </a:extLst>
        </xdr:cNvPr>
        <xdr:cNvCxnSpPr/>
      </xdr:nvCxnSpPr>
      <xdr:spPr>
        <a:xfrm flipV="1">
          <a:off x="20434300" y="18655588"/>
          <a:ext cx="889000" cy="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88418</xdr:rowOff>
    </xdr:from>
    <xdr:to>
      <xdr:col>102</xdr:col>
      <xdr:colOff>165100</xdr:colOff>
      <xdr:row>109</xdr:row>
      <xdr:rowOff>18568</xdr:rowOff>
    </xdr:to>
    <xdr:sp macro="" textlink="">
      <xdr:nvSpPr>
        <xdr:cNvPr id="843" name="楕円 842">
          <a:extLst>
            <a:ext uri="{FF2B5EF4-FFF2-40B4-BE49-F238E27FC236}">
              <a16:creationId xmlns:a16="http://schemas.microsoft.com/office/drawing/2014/main" id="{0398E3BC-A517-45A0-A616-DE6D85D9473C}"/>
            </a:ext>
          </a:extLst>
        </xdr:cNvPr>
        <xdr:cNvSpPr/>
      </xdr:nvSpPr>
      <xdr:spPr>
        <a:xfrm>
          <a:off x="19494500" y="18605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139218</xdr:rowOff>
    </xdr:from>
    <xdr:to>
      <xdr:col>107</xdr:col>
      <xdr:colOff>50800</xdr:colOff>
      <xdr:row>108</xdr:row>
      <xdr:rowOff>139218</xdr:rowOff>
    </xdr:to>
    <xdr:cxnSp macro="">
      <xdr:nvCxnSpPr>
        <xdr:cNvPr id="844" name="直線コネクタ 843">
          <a:extLst>
            <a:ext uri="{FF2B5EF4-FFF2-40B4-BE49-F238E27FC236}">
              <a16:creationId xmlns:a16="http://schemas.microsoft.com/office/drawing/2014/main" id="{B765440A-F098-47E5-B306-1C8C780D0227}"/>
            </a:ext>
          </a:extLst>
        </xdr:cNvPr>
        <xdr:cNvCxnSpPr/>
      </xdr:nvCxnSpPr>
      <xdr:spPr>
        <a:xfrm>
          <a:off x="19545300" y="1865581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88570</xdr:rowOff>
    </xdr:from>
    <xdr:to>
      <xdr:col>98</xdr:col>
      <xdr:colOff>38100</xdr:colOff>
      <xdr:row>109</xdr:row>
      <xdr:rowOff>18720</xdr:rowOff>
    </xdr:to>
    <xdr:sp macro="" textlink="">
      <xdr:nvSpPr>
        <xdr:cNvPr id="845" name="楕円 844">
          <a:extLst>
            <a:ext uri="{FF2B5EF4-FFF2-40B4-BE49-F238E27FC236}">
              <a16:creationId xmlns:a16="http://schemas.microsoft.com/office/drawing/2014/main" id="{F37BEFD1-DE59-4DED-9C03-E32535B687B9}"/>
            </a:ext>
          </a:extLst>
        </xdr:cNvPr>
        <xdr:cNvSpPr/>
      </xdr:nvSpPr>
      <xdr:spPr>
        <a:xfrm>
          <a:off x="18605500" y="1860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139218</xdr:rowOff>
    </xdr:from>
    <xdr:to>
      <xdr:col>102</xdr:col>
      <xdr:colOff>114300</xdr:colOff>
      <xdr:row>108</xdr:row>
      <xdr:rowOff>139370</xdr:rowOff>
    </xdr:to>
    <xdr:cxnSp macro="">
      <xdr:nvCxnSpPr>
        <xdr:cNvPr id="846" name="直線コネクタ 845">
          <a:extLst>
            <a:ext uri="{FF2B5EF4-FFF2-40B4-BE49-F238E27FC236}">
              <a16:creationId xmlns:a16="http://schemas.microsoft.com/office/drawing/2014/main" id="{E3F48AD2-67B4-4013-AA00-CACE09C39420}"/>
            </a:ext>
          </a:extLst>
        </xdr:cNvPr>
        <xdr:cNvCxnSpPr/>
      </xdr:nvCxnSpPr>
      <xdr:spPr>
        <a:xfrm flipV="1">
          <a:off x="18656300" y="18655818"/>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139259</xdr:rowOff>
    </xdr:from>
    <xdr:ext cx="469744" cy="259045"/>
    <xdr:sp macro="" textlink="">
      <xdr:nvSpPr>
        <xdr:cNvPr id="847" name="n_1aveValue【公民館】&#10;一人当たり面積">
          <a:extLst>
            <a:ext uri="{FF2B5EF4-FFF2-40B4-BE49-F238E27FC236}">
              <a16:creationId xmlns:a16="http://schemas.microsoft.com/office/drawing/2014/main" id="{2B1CCA61-0B96-47B6-8EA9-55D2B6AEC7E1}"/>
            </a:ext>
          </a:extLst>
        </xdr:cNvPr>
        <xdr:cNvSpPr txBox="1"/>
      </xdr:nvSpPr>
      <xdr:spPr>
        <a:xfrm>
          <a:off x="21075727" y="18312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142918</xdr:rowOff>
    </xdr:from>
    <xdr:ext cx="469744" cy="259045"/>
    <xdr:sp macro="" textlink="">
      <xdr:nvSpPr>
        <xdr:cNvPr id="848" name="n_2aveValue【公民館】&#10;一人当たり面積">
          <a:extLst>
            <a:ext uri="{FF2B5EF4-FFF2-40B4-BE49-F238E27FC236}">
              <a16:creationId xmlns:a16="http://schemas.microsoft.com/office/drawing/2014/main" id="{024A77C0-5176-4C6B-89A8-72F271474719}"/>
            </a:ext>
          </a:extLst>
        </xdr:cNvPr>
        <xdr:cNvSpPr txBox="1"/>
      </xdr:nvSpPr>
      <xdr:spPr>
        <a:xfrm>
          <a:off x="20199427" y="18316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148175</xdr:rowOff>
    </xdr:from>
    <xdr:ext cx="469744" cy="259045"/>
    <xdr:sp macro="" textlink="">
      <xdr:nvSpPr>
        <xdr:cNvPr id="849" name="n_3aveValue【公民館】&#10;一人当たり面積">
          <a:extLst>
            <a:ext uri="{FF2B5EF4-FFF2-40B4-BE49-F238E27FC236}">
              <a16:creationId xmlns:a16="http://schemas.microsoft.com/office/drawing/2014/main" id="{5FA21C5F-FE58-41A1-83E8-66360806C596}"/>
            </a:ext>
          </a:extLst>
        </xdr:cNvPr>
        <xdr:cNvSpPr txBox="1"/>
      </xdr:nvSpPr>
      <xdr:spPr>
        <a:xfrm>
          <a:off x="19310427" y="18321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145508</xdr:rowOff>
    </xdr:from>
    <xdr:ext cx="469744" cy="259045"/>
    <xdr:sp macro="" textlink="">
      <xdr:nvSpPr>
        <xdr:cNvPr id="850" name="n_4aveValue【公民館】&#10;一人当たり面積">
          <a:extLst>
            <a:ext uri="{FF2B5EF4-FFF2-40B4-BE49-F238E27FC236}">
              <a16:creationId xmlns:a16="http://schemas.microsoft.com/office/drawing/2014/main" id="{1B37D758-8593-415E-9453-19EDA94D3C4B}"/>
            </a:ext>
          </a:extLst>
        </xdr:cNvPr>
        <xdr:cNvSpPr txBox="1"/>
      </xdr:nvSpPr>
      <xdr:spPr>
        <a:xfrm>
          <a:off x="18421427" y="18319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9465</xdr:rowOff>
    </xdr:from>
    <xdr:ext cx="469744" cy="259045"/>
    <xdr:sp macro="" textlink="">
      <xdr:nvSpPr>
        <xdr:cNvPr id="851" name="n_1mainValue【公民館】&#10;一人当たり面積">
          <a:extLst>
            <a:ext uri="{FF2B5EF4-FFF2-40B4-BE49-F238E27FC236}">
              <a16:creationId xmlns:a16="http://schemas.microsoft.com/office/drawing/2014/main" id="{0076B0E3-9DF5-4524-9478-98536702196A}"/>
            </a:ext>
          </a:extLst>
        </xdr:cNvPr>
        <xdr:cNvSpPr txBox="1"/>
      </xdr:nvSpPr>
      <xdr:spPr>
        <a:xfrm>
          <a:off x="21075727" y="18697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9695</xdr:rowOff>
    </xdr:from>
    <xdr:ext cx="469744" cy="259045"/>
    <xdr:sp macro="" textlink="">
      <xdr:nvSpPr>
        <xdr:cNvPr id="852" name="n_2mainValue【公民館】&#10;一人当たり面積">
          <a:extLst>
            <a:ext uri="{FF2B5EF4-FFF2-40B4-BE49-F238E27FC236}">
              <a16:creationId xmlns:a16="http://schemas.microsoft.com/office/drawing/2014/main" id="{AB5A7752-3F16-45CF-84C3-22695AB49A71}"/>
            </a:ext>
          </a:extLst>
        </xdr:cNvPr>
        <xdr:cNvSpPr txBox="1"/>
      </xdr:nvSpPr>
      <xdr:spPr>
        <a:xfrm>
          <a:off x="20199427" y="18697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109</xdr:row>
      <xdr:rowOff>9695</xdr:rowOff>
    </xdr:from>
    <xdr:ext cx="469744" cy="259045"/>
    <xdr:sp macro="" textlink="">
      <xdr:nvSpPr>
        <xdr:cNvPr id="853" name="n_3mainValue【公民館】&#10;一人当たり面積">
          <a:extLst>
            <a:ext uri="{FF2B5EF4-FFF2-40B4-BE49-F238E27FC236}">
              <a16:creationId xmlns:a16="http://schemas.microsoft.com/office/drawing/2014/main" id="{B916DDA2-F26D-4068-AD02-BAAD70AAD27F}"/>
            </a:ext>
          </a:extLst>
        </xdr:cNvPr>
        <xdr:cNvSpPr txBox="1"/>
      </xdr:nvSpPr>
      <xdr:spPr>
        <a:xfrm>
          <a:off x="19310427" y="18697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109</xdr:row>
      <xdr:rowOff>9847</xdr:rowOff>
    </xdr:from>
    <xdr:ext cx="469744" cy="259045"/>
    <xdr:sp macro="" textlink="">
      <xdr:nvSpPr>
        <xdr:cNvPr id="854" name="n_4mainValue【公民館】&#10;一人当たり面積">
          <a:extLst>
            <a:ext uri="{FF2B5EF4-FFF2-40B4-BE49-F238E27FC236}">
              <a16:creationId xmlns:a16="http://schemas.microsoft.com/office/drawing/2014/main" id="{6C511897-6BDD-445A-8831-8F5AD6D4D2F5}"/>
            </a:ext>
          </a:extLst>
        </xdr:cNvPr>
        <xdr:cNvSpPr txBox="1"/>
      </xdr:nvSpPr>
      <xdr:spPr>
        <a:xfrm>
          <a:off x="18421427" y="18697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5" name="正方形/長方形 854">
          <a:extLst>
            <a:ext uri="{FF2B5EF4-FFF2-40B4-BE49-F238E27FC236}">
              <a16:creationId xmlns:a16="http://schemas.microsoft.com/office/drawing/2014/main" id="{ACEF3330-7184-43F0-9950-E5DDB90B34ED}"/>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6" name="正方形/長方形 855">
          <a:extLst>
            <a:ext uri="{FF2B5EF4-FFF2-40B4-BE49-F238E27FC236}">
              <a16:creationId xmlns:a16="http://schemas.microsoft.com/office/drawing/2014/main" id="{EC62A73F-B35C-490F-8D19-7F68C727CDC5}"/>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7" name="テキスト ボックス 856">
          <a:extLst>
            <a:ext uri="{FF2B5EF4-FFF2-40B4-BE49-F238E27FC236}">
              <a16:creationId xmlns:a16="http://schemas.microsoft.com/office/drawing/2014/main" id="{0218E56F-CDAA-4214-A9DD-86647A5E5F98}"/>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認定こども園・幼稚園・保育所」や「学校教育系施設」については、過去の統合事業等により類似団体平均を下回っている。「道路」や「橋梁」などについても類似団体平均を下回っているが、公共施設総合管理計画や個別計画等に基づき、施設の現状を把握したうえで計画的な更新を行い、老朽化の進行に注意す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E34C480-23DD-4A9F-ABA5-DAC702917A98}"/>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D8508AC-9CB5-4956-8803-67115DC81D86}"/>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48A784F-9496-4BE8-AB9C-5E742CB9524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A4577C7-C38B-4198-9B33-760A1CFB0B1A}"/>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沖縄県大宜味村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DBC3AFC-2B69-4169-BE4E-12843532F978}"/>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19ABB88-B917-40B0-8CDF-4B33BB6B681F}"/>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EA5F2D9-ED91-4B87-BC80-A15699EC3805}"/>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253303C-50B7-47B5-A603-00AF4D941046}"/>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A882182-E48B-4E4B-ACB3-60F0CE824E28}"/>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CFF2073-0EA2-4BC4-9BD2-E713E96788FB}"/>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2,910
2,878
63.63
5,529,306
5,065,756
314,795
2,280,929
4,841,637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7AA3177-3AED-4463-BE63-DD25DF5359B3}"/>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6EA61F8-CF26-477A-B072-F60DEDA4B99D}"/>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012374A-1C87-4F8C-908E-A656EB81DBB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AE83A2C-7035-404A-B028-73548554F05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5D3D3C7-9950-476B-8923-56F73514409F}"/>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E58CF2E2-C487-4D00-B6E9-81CCACF082C2}"/>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CE0BC15-CE15-4FC0-9568-7ED1562D95AC}"/>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699F0C32-F3AB-4D70-B413-EBD8BB1246D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FE5A3229-CB17-4002-848F-661546C021C3}"/>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083B4F2-426A-4393-9CB4-CC0003DBB563}"/>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36554DE-9F96-414A-AAD0-AE16F80CBDE4}"/>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CE157EF-52B7-4B16-9569-B61B28DA3746}"/>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884933D-9B24-4D8F-BF6B-6C8E0D050E9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6904716-8598-42B0-8C72-05BC97EEEAFD}"/>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F5D714F-2C21-4D42-8DA9-A890E8F58C64}"/>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F56045F-0F26-4F30-BF0F-ADBE40DFD5BD}"/>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4AA64F6-1855-4CF7-860F-17801CA52E52}"/>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4A21EEE-BBF9-4050-BF1D-C878772A5915}"/>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0D75277-94AD-4F9C-8C8F-895B507416C4}"/>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6C4FE70A-E6EC-4D6B-BB54-C3F9458BF3C6}"/>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E5B1153-BB07-4E49-86E7-21279E4D6C85}"/>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425FCBD7-599B-4644-86E4-CBCC7B6C54D6}"/>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867D586-023B-42F9-9699-5FC9A5A064BF}"/>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2828889-9292-4375-BA04-9F0606701475}"/>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9CFB2DC-5EE6-442D-B412-38FD5A2D56E5}"/>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843696C3-E26B-49E6-8D66-F57B2CED10C2}"/>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CCB5A96-ADBD-4BE7-AA4B-F2839E539D9A}"/>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D305B98-BCAE-4DA1-BF3A-CC5A23580F9A}"/>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2C27D9AF-2E8A-449E-8F4D-1F55DB1D0AF5}"/>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C811624E-9E59-4780-8008-F7F7D0F05F54}"/>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BFB0D5EE-0E80-41A7-AA54-B466E2995787}"/>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53D7DD51-0EFE-4039-B3A7-C1249A00D8B2}"/>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15D32C97-DB4D-4C55-A0E1-BFCBEB20A381}"/>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A4EE0B10-7657-43C7-8CEA-2D952536AF98}"/>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97756852-7E51-4FED-9279-797AFE3B94BC}"/>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2C4D7CB2-CF32-465B-BAE2-3FCE594C4AB2}"/>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F4644B0B-92E9-4E54-A90E-E9DD43EFBBD1}"/>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ED85889E-CDE7-453C-BBA6-35C62E28D9B9}"/>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0AB4DBEA-DE03-481C-9454-A63AF58DADE6}"/>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2307B908-06DD-45E5-ACA4-014E3232D1D6}"/>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EE2F6830-7F53-412E-B051-A4B33E7B1C35}"/>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C5EF173B-45C5-4F5A-9356-A3A5E1B9200A}"/>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58BA1552-E812-44DE-BE48-7B9AFFE10FF6}"/>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5F456AE2-B900-4B78-8D75-DA60EE47357B}"/>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9EBD7B07-6C90-4C21-9506-F7748EFDFF0C}"/>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57" name="正方形/長方形 56">
          <a:extLst>
            <a:ext uri="{FF2B5EF4-FFF2-40B4-BE49-F238E27FC236}">
              <a16:creationId xmlns:a16="http://schemas.microsoft.com/office/drawing/2014/main" id="{E76EFEC4-55FD-43E7-8466-B6D82306E323}"/>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58" name="正方形/長方形 57">
          <a:extLst>
            <a:ext uri="{FF2B5EF4-FFF2-40B4-BE49-F238E27FC236}">
              <a16:creationId xmlns:a16="http://schemas.microsoft.com/office/drawing/2014/main" id="{AFB19A99-BC22-4933-8A4B-A9B196F68DA5}"/>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59" name="正方形/長方形 58">
          <a:extLst>
            <a:ext uri="{FF2B5EF4-FFF2-40B4-BE49-F238E27FC236}">
              <a16:creationId xmlns:a16="http://schemas.microsoft.com/office/drawing/2014/main" id="{D92DEA11-5112-401D-9B5C-114A67C73682}"/>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60" name="正方形/長方形 59">
          <a:extLst>
            <a:ext uri="{FF2B5EF4-FFF2-40B4-BE49-F238E27FC236}">
              <a16:creationId xmlns:a16="http://schemas.microsoft.com/office/drawing/2014/main" id="{9E5531E6-7CF2-4B29-90B2-7FF80F23E0F4}"/>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61" name="正方形/長方形 60">
          <a:extLst>
            <a:ext uri="{FF2B5EF4-FFF2-40B4-BE49-F238E27FC236}">
              <a16:creationId xmlns:a16="http://schemas.microsoft.com/office/drawing/2014/main" id="{1C809E7F-1280-40EB-B024-A319593EC101}"/>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62" name="正方形/長方形 61">
          <a:extLst>
            <a:ext uri="{FF2B5EF4-FFF2-40B4-BE49-F238E27FC236}">
              <a16:creationId xmlns:a16="http://schemas.microsoft.com/office/drawing/2014/main" id="{4CC4EA23-2586-4FA5-A80C-2F759DAD9CD1}"/>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63" name="正方形/長方形 62">
          <a:extLst>
            <a:ext uri="{FF2B5EF4-FFF2-40B4-BE49-F238E27FC236}">
              <a16:creationId xmlns:a16="http://schemas.microsoft.com/office/drawing/2014/main" id="{9918A036-5371-4869-A328-5DE8F1A6777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64" name="正方形/長方形 63">
          <a:extLst>
            <a:ext uri="{FF2B5EF4-FFF2-40B4-BE49-F238E27FC236}">
              <a16:creationId xmlns:a16="http://schemas.microsoft.com/office/drawing/2014/main" id="{DDCE2403-92D1-4B74-96CF-986D9EFF82C3}"/>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65" name="正方形/長方形 64">
          <a:extLst>
            <a:ext uri="{FF2B5EF4-FFF2-40B4-BE49-F238E27FC236}">
              <a16:creationId xmlns:a16="http://schemas.microsoft.com/office/drawing/2014/main" id="{678E2CCF-3BF5-4CFE-A044-09FBA0E7B571}"/>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66" name="正方形/長方形 65">
          <a:extLst>
            <a:ext uri="{FF2B5EF4-FFF2-40B4-BE49-F238E27FC236}">
              <a16:creationId xmlns:a16="http://schemas.microsoft.com/office/drawing/2014/main" id="{A715FF01-7D59-4E79-B9AE-D83EE0ECAF23}"/>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67" name="正方形/長方形 66">
          <a:extLst>
            <a:ext uri="{FF2B5EF4-FFF2-40B4-BE49-F238E27FC236}">
              <a16:creationId xmlns:a16="http://schemas.microsoft.com/office/drawing/2014/main" id="{FC03558A-B0A6-4461-8A7B-74F4C08541C1}"/>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68" name="正方形/長方形 67">
          <a:extLst>
            <a:ext uri="{FF2B5EF4-FFF2-40B4-BE49-F238E27FC236}">
              <a16:creationId xmlns:a16="http://schemas.microsoft.com/office/drawing/2014/main" id="{5903358B-0FF1-481D-95CB-A3F204F37F4D}"/>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69" name="正方形/長方形 68">
          <a:extLst>
            <a:ext uri="{FF2B5EF4-FFF2-40B4-BE49-F238E27FC236}">
              <a16:creationId xmlns:a16="http://schemas.microsoft.com/office/drawing/2014/main" id="{8AF7E51F-1C59-43B4-8DAB-869D0DCC38AB}"/>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70" name="正方形/長方形 69">
          <a:extLst>
            <a:ext uri="{FF2B5EF4-FFF2-40B4-BE49-F238E27FC236}">
              <a16:creationId xmlns:a16="http://schemas.microsoft.com/office/drawing/2014/main" id="{79AE4FD7-2939-4CC0-BC91-B31080610B64}"/>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71" name="正方形/長方形 70">
          <a:extLst>
            <a:ext uri="{FF2B5EF4-FFF2-40B4-BE49-F238E27FC236}">
              <a16:creationId xmlns:a16="http://schemas.microsoft.com/office/drawing/2014/main" id="{3AE93BA3-5AC7-420F-874F-0F86A0044EBE}"/>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72" name="正方形/長方形 71">
          <a:extLst>
            <a:ext uri="{FF2B5EF4-FFF2-40B4-BE49-F238E27FC236}">
              <a16:creationId xmlns:a16="http://schemas.microsoft.com/office/drawing/2014/main" id="{F59ADB84-85AF-4889-999B-5FCB25784027}"/>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73" name="テキスト ボックス 72">
          <a:extLst>
            <a:ext uri="{FF2B5EF4-FFF2-40B4-BE49-F238E27FC236}">
              <a16:creationId xmlns:a16="http://schemas.microsoft.com/office/drawing/2014/main" id="{31213BC1-4C16-465C-87F8-9AFF9E1B40DE}"/>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74" name="直線コネクタ 73">
          <a:extLst>
            <a:ext uri="{FF2B5EF4-FFF2-40B4-BE49-F238E27FC236}">
              <a16:creationId xmlns:a16="http://schemas.microsoft.com/office/drawing/2014/main" id="{314CBA70-2549-4040-A125-18EFE74E57B9}"/>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75" name="テキスト ボックス 74">
          <a:extLst>
            <a:ext uri="{FF2B5EF4-FFF2-40B4-BE49-F238E27FC236}">
              <a16:creationId xmlns:a16="http://schemas.microsoft.com/office/drawing/2014/main" id="{DD59E7B9-2014-47E7-ABE5-A91C879E0296}"/>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76" name="直線コネクタ 75">
          <a:extLst>
            <a:ext uri="{FF2B5EF4-FFF2-40B4-BE49-F238E27FC236}">
              <a16:creationId xmlns:a16="http://schemas.microsoft.com/office/drawing/2014/main" id="{1EC29A9D-62B4-4210-B840-23C22047181C}"/>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77" name="テキスト ボックス 76">
          <a:extLst>
            <a:ext uri="{FF2B5EF4-FFF2-40B4-BE49-F238E27FC236}">
              <a16:creationId xmlns:a16="http://schemas.microsoft.com/office/drawing/2014/main" id="{85BC8791-EC94-4F4D-982E-CA0A4C8C7FAC}"/>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78" name="直線コネクタ 77">
          <a:extLst>
            <a:ext uri="{FF2B5EF4-FFF2-40B4-BE49-F238E27FC236}">
              <a16:creationId xmlns:a16="http://schemas.microsoft.com/office/drawing/2014/main" id="{1562E32E-C217-4606-9F66-76329303B5A4}"/>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79" name="テキスト ボックス 78">
          <a:extLst>
            <a:ext uri="{FF2B5EF4-FFF2-40B4-BE49-F238E27FC236}">
              <a16:creationId xmlns:a16="http://schemas.microsoft.com/office/drawing/2014/main" id="{C94BFCD8-9CCC-4140-AC2D-CB068BBE5F96}"/>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80" name="直線コネクタ 79">
          <a:extLst>
            <a:ext uri="{FF2B5EF4-FFF2-40B4-BE49-F238E27FC236}">
              <a16:creationId xmlns:a16="http://schemas.microsoft.com/office/drawing/2014/main" id="{3DAEB8E0-6E74-46AB-A92C-A8FDD9BF006F}"/>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81" name="テキスト ボックス 80">
          <a:extLst>
            <a:ext uri="{FF2B5EF4-FFF2-40B4-BE49-F238E27FC236}">
              <a16:creationId xmlns:a16="http://schemas.microsoft.com/office/drawing/2014/main" id="{7E247556-4329-4C90-91E1-86B589742C61}"/>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82" name="直線コネクタ 81">
          <a:extLst>
            <a:ext uri="{FF2B5EF4-FFF2-40B4-BE49-F238E27FC236}">
              <a16:creationId xmlns:a16="http://schemas.microsoft.com/office/drawing/2014/main" id="{BED6F8A6-A3CB-43A0-BA54-A2A17B96B676}"/>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83" name="テキスト ボックス 82">
          <a:extLst>
            <a:ext uri="{FF2B5EF4-FFF2-40B4-BE49-F238E27FC236}">
              <a16:creationId xmlns:a16="http://schemas.microsoft.com/office/drawing/2014/main" id="{AA9CB27A-72A3-4E12-8BC7-5DE6A5B6795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84" name="直線コネクタ 83">
          <a:extLst>
            <a:ext uri="{FF2B5EF4-FFF2-40B4-BE49-F238E27FC236}">
              <a16:creationId xmlns:a16="http://schemas.microsoft.com/office/drawing/2014/main" id="{ABEC0AE9-6398-4716-A512-09C3CD339A47}"/>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85" name="テキスト ボックス 84">
          <a:extLst>
            <a:ext uri="{FF2B5EF4-FFF2-40B4-BE49-F238E27FC236}">
              <a16:creationId xmlns:a16="http://schemas.microsoft.com/office/drawing/2014/main" id="{A559AB09-FB48-4EB0-B0C8-A3232D8E7D51}"/>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86" name="直線コネクタ 85">
          <a:extLst>
            <a:ext uri="{FF2B5EF4-FFF2-40B4-BE49-F238E27FC236}">
              <a16:creationId xmlns:a16="http://schemas.microsoft.com/office/drawing/2014/main" id="{51D8A346-10DC-4029-94C2-63CFC07C678A}"/>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87" name="テキスト ボックス 86">
          <a:extLst>
            <a:ext uri="{FF2B5EF4-FFF2-40B4-BE49-F238E27FC236}">
              <a16:creationId xmlns:a16="http://schemas.microsoft.com/office/drawing/2014/main" id="{71ADD89E-E745-4C1C-8780-C1B0C7F63454}"/>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88" name="直線コネクタ 87">
          <a:extLst>
            <a:ext uri="{FF2B5EF4-FFF2-40B4-BE49-F238E27FC236}">
              <a16:creationId xmlns:a16="http://schemas.microsoft.com/office/drawing/2014/main" id="{946C9B19-DFF6-474D-BD25-94DCC7DED5D6}"/>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89" name="【福祉施設】&#10;有形固定資産減価償却率グラフ枠">
          <a:extLst>
            <a:ext uri="{FF2B5EF4-FFF2-40B4-BE49-F238E27FC236}">
              <a16:creationId xmlns:a16="http://schemas.microsoft.com/office/drawing/2014/main" id="{CE21605D-2000-4086-9875-C1918BB3252B}"/>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96882</xdr:rowOff>
    </xdr:from>
    <xdr:to>
      <xdr:col>24</xdr:col>
      <xdr:colOff>62865</xdr:colOff>
      <xdr:row>86</xdr:row>
      <xdr:rowOff>168729</xdr:rowOff>
    </xdr:to>
    <xdr:cxnSp macro="">
      <xdr:nvCxnSpPr>
        <xdr:cNvPr id="90" name="直線コネクタ 89">
          <a:extLst>
            <a:ext uri="{FF2B5EF4-FFF2-40B4-BE49-F238E27FC236}">
              <a16:creationId xmlns:a16="http://schemas.microsoft.com/office/drawing/2014/main" id="{EB8174A7-CCE0-4243-AADE-8BF94A9027F6}"/>
            </a:ext>
          </a:extLst>
        </xdr:cNvPr>
        <xdr:cNvCxnSpPr/>
      </xdr:nvCxnSpPr>
      <xdr:spPr>
        <a:xfrm flipV="1">
          <a:off x="4634865" y="13298532"/>
          <a:ext cx="0" cy="1614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91" name="【福祉施設】&#10;有形固定資産減価償却率最小値テキスト">
          <a:extLst>
            <a:ext uri="{FF2B5EF4-FFF2-40B4-BE49-F238E27FC236}">
              <a16:creationId xmlns:a16="http://schemas.microsoft.com/office/drawing/2014/main" id="{E8B74F03-3CCA-4AD3-8164-4B497045AFA5}"/>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92" name="直線コネクタ 91">
          <a:extLst>
            <a:ext uri="{FF2B5EF4-FFF2-40B4-BE49-F238E27FC236}">
              <a16:creationId xmlns:a16="http://schemas.microsoft.com/office/drawing/2014/main" id="{C9537CD6-ECED-4FD5-835F-87D0110FD8E2}"/>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43559</xdr:rowOff>
    </xdr:from>
    <xdr:ext cx="340478" cy="259045"/>
    <xdr:sp macro="" textlink="">
      <xdr:nvSpPr>
        <xdr:cNvPr id="93" name="【福祉施設】&#10;有形固定資産減価償却率最大値テキスト">
          <a:extLst>
            <a:ext uri="{FF2B5EF4-FFF2-40B4-BE49-F238E27FC236}">
              <a16:creationId xmlns:a16="http://schemas.microsoft.com/office/drawing/2014/main" id="{9725C8A7-C576-41AD-BBFF-043B7A6222D5}"/>
            </a:ext>
          </a:extLst>
        </xdr:cNvPr>
        <xdr:cNvSpPr txBox="1"/>
      </xdr:nvSpPr>
      <xdr:spPr>
        <a:xfrm>
          <a:off x="4673600" y="1307375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96882</xdr:rowOff>
    </xdr:from>
    <xdr:to>
      <xdr:col>24</xdr:col>
      <xdr:colOff>152400</xdr:colOff>
      <xdr:row>77</xdr:row>
      <xdr:rowOff>96882</xdr:rowOff>
    </xdr:to>
    <xdr:cxnSp macro="">
      <xdr:nvCxnSpPr>
        <xdr:cNvPr id="94" name="直線コネクタ 93">
          <a:extLst>
            <a:ext uri="{FF2B5EF4-FFF2-40B4-BE49-F238E27FC236}">
              <a16:creationId xmlns:a16="http://schemas.microsoft.com/office/drawing/2014/main" id="{29FABBAF-E80A-4A3D-BD74-FE929345E10C}"/>
            </a:ext>
          </a:extLst>
        </xdr:cNvPr>
        <xdr:cNvCxnSpPr/>
      </xdr:nvCxnSpPr>
      <xdr:spPr>
        <a:xfrm>
          <a:off x="4546600" y="13298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142076</xdr:rowOff>
    </xdr:from>
    <xdr:ext cx="405111" cy="259045"/>
    <xdr:sp macro="" textlink="">
      <xdr:nvSpPr>
        <xdr:cNvPr id="95" name="【福祉施設】&#10;有形固定資産減価償却率平均値テキスト">
          <a:extLst>
            <a:ext uri="{FF2B5EF4-FFF2-40B4-BE49-F238E27FC236}">
              <a16:creationId xmlns:a16="http://schemas.microsoft.com/office/drawing/2014/main" id="{5465D9F9-497C-46A4-9576-75C8A8BD35B8}"/>
            </a:ext>
          </a:extLst>
        </xdr:cNvPr>
        <xdr:cNvSpPr txBox="1"/>
      </xdr:nvSpPr>
      <xdr:spPr>
        <a:xfrm>
          <a:off x="4673600" y="142009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163649</xdr:rowOff>
    </xdr:from>
    <xdr:to>
      <xdr:col>24</xdr:col>
      <xdr:colOff>114300</xdr:colOff>
      <xdr:row>83</xdr:row>
      <xdr:rowOff>93799</xdr:rowOff>
    </xdr:to>
    <xdr:sp macro="" textlink="">
      <xdr:nvSpPr>
        <xdr:cNvPr id="96" name="フローチャート: 判断 95">
          <a:extLst>
            <a:ext uri="{FF2B5EF4-FFF2-40B4-BE49-F238E27FC236}">
              <a16:creationId xmlns:a16="http://schemas.microsoft.com/office/drawing/2014/main" id="{9855B9B5-6B16-4A57-933F-737C9C2C5FDF}"/>
            </a:ext>
          </a:extLst>
        </xdr:cNvPr>
        <xdr:cNvSpPr/>
      </xdr:nvSpPr>
      <xdr:spPr>
        <a:xfrm>
          <a:off x="4584700" y="1422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11793</xdr:rowOff>
    </xdr:from>
    <xdr:to>
      <xdr:col>20</xdr:col>
      <xdr:colOff>38100</xdr:colOff>
      <xdr:row>83</xdr:row>
      <xdr:rowOff>113393</xdr:rowOff>
    </xdr:to>
    <xdr:sp macro="" textlink="">
      <xdr:nvSpPr>
        <xdr:cNvPr id="97" name="フローチャート: 判断 96">
          <a:extLst>
            <a:ext uri="{FF2B5EF4-FFF2-40B4-BE49-F238E27FC236}">
              <a16:creationId xmlns:a16="http://schemas.microsoft.com/office/drawing/2014/main" id="{92FFF3E6-4BC3-4C21-A615-8D29CEC14CB7}"/>
            </a:ext>
          </a:extLst>
        </xdr:cNvPr>
        <xdr:cNvSpPr/>
      </xdr:nvSpPr>
      <xdr:spPr>
        <a:xfrm>
          <a:off x="3746500" y="1424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117929</xdr:rowOff>
    </xdr:from>
    <xdr:to>
      <xdr:col>15</xdr:col>
      <xdr:colOff>101600</xdr:colOff>
      <xdr:row>83</xdr:row>
      <xdr:rowOff>48079</xdr:rowOff>
    </xdr:to>
    <xdr:sp macro="" textlink="">
      <xdr:nvSpPr>
        <xdr:cNvPr id="98" name="フローチャート: 判断 97">
          <a:extLst>
            <a:ext uri="{FF2B5EF4-FFF2-40B4-BE49-F238E27FC236}">
              <a16:creationId xmlns:a16="http://schemas.microsoft.com/office/drawing/2014/main" id="{68824BBE-C9F5-4983-8E48-FF87571BECD6}"/>
            </a:ext>
          </a:extLst>
        </xdr:cNvPr>
        <xdr:cNvSpPr/>
      </xdr:nvSpPr>
      <xdr:spPr>
        <a:xfrm>
          <a:off x="2857500" y="1417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75474</xdr:rowOff>
    </xdr:from>
    <xdr:to>
      <xdr:col>10</xdr:col>
      <xdr:colOff>165100</xdr:colOff>
      <xdr:row>83</xdr:row>
      <xdr:rowOff>5624</xdr:rowOff>
    </xdr:to>
    <xdr:sp macro="" textlink="">
      <xdr:nvSpPr>
        <xdr:cNvPr id="99" name="フローチャート: 判断 98">
          <a:extLst>
            <a:ext uri="{FF2B5EF4-FFF2-40B4-BE49-F238E27FC236}">
              <a16:creationId xmlns:a16="http://schemas.microsoft.com/office/drawing/2014/main" id="{11236530-38D9-4BE3-92C9-7A30A07E0A18}"/>
            </a:ext>
          </a:extLst>
        </xdr:cNvPr>
        <xdr:cNvSpPr/>
      </xdr:nvSpPr>
      <xdr:spPr>
        <a:xfrm>
          <a:off x="1968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34652</xdr:rowOff>
    </xdr:from>
    <xdr:to>
      <xdr:col>6</xdr:col>
      <xdr:colOff>38100</xdr:colOff>
      <xdr:row>82</xdr:row>
      <xdr:rowOff>136252</xdr:rowOff>
    </xdr:to>
    <xdr:sp macro="" textlink="">
      <xdr:nvSpPr>
        <xdr:cNvPr id="100" name="フローチャート: 判断 99">
          <a:extLst>
            <a:ext uri="{FF2B5EF4-FFF2-40B4-BE49-F238E27FC236}">
              <a16:creationId xmlns:a16="http://schemas.microsoft.com/office/drawing/2014/main" id="{B35A069E-8D9D-4F66-8D39-6F11359E4382}"/>
            </a:ext>
          </a:extLst>
        </xdr:cNvPr>
        <xdr:cNvSpPr/>
      </xdr:nvSpPr>
      <xdr:spPr>
        <a:xfrm>
          <a:off x="1079500" y="140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01" name="テキスト ボックス 100">
          <a:extLst>
            <a:ext uri="{FF2B5EF4-FFF2-40B4-BE49-F238E27FC236}">
              <a16:creationId xmlns:a16="http://schemas.microsoft.com/office/drawing/2014/main" id="{90792574-5CAE-44DE-9FDC-A60D3665217F}"/>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02" name="テキスト ボックス 101">
          <a:extLst>
            <a:ext uri="{FF2B5EF4-FFF2-40B4-BE49-F238E27FC236}">
              <a16:creationId xmlns:a16="http://schemas.microsoft.com/office/drawing/2014/main" id="{23215CBC-EA07-46F0-9495-389D9353F69A}"/>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03" name="テキスト ボックス 102">
          <a:extLst>
            <a:ext uri="{FF2B5EF4-FFF2-40B4-BE49-F238E27FC236}">
              <a16:creationId xmlns:a16="http://schemas.microsoft.com/office/drawing/2014/main" id="{350B24C7-CB72-4FBB-BDFD-34692BEFBEFC}"/>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04" name="テキスト ボックス 103">
          <a:extLst>
            <a:ext uri="{FF2B5EF4-FFF2-40B4-BE49-F238E27FC236}">
              <a16:creationId xmlns:a16="http://schemas.microsoft.com/office/drawing/2014/main" id="{9EAD2141-58E7-4745-9049-D92FECB9C8AB}"/>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05" name="テキスト ボックス 104">
          <a:extLst>
            <a:ext uri="{FF2B5EF4-FFF2-40B4-BE49-F238E27FC236}">
              <a16:creationId xmlns:a16="http://schemas.microsoft.com/office/drawing/2014/main" id="{D1544AA2-54B0-4A86-A4F5-FE03D59E4139}"/>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163649</xdr:rowOff>
    </xdr:from>
    <xdr:to>
      <xdr:col>24</xdr:col>
      <xdr:colOff>114300</xdr:colOff>
      <xdr:row>81</xdr:row>
      <xdr:rowOff>93799</xdr:rowOff>
    </xdr:to>
    <xdr:sp macro="" textlink="">
      <xdr:nvSpPr>
        <xdr:cNvPr id="106" name="楕円 105">
          <a:extLst>
            <a:ext uri="{FF2B5EF4-FFF2-40B4-BE49-F238E27FC236}">
              <a16:creationId xmlns:a16="http://schemas.microsoft.com/office/drawing/2014/main" id="{2664D5DF-723B-41F7-8403-90D5A386BDF5}"/>
            </a:ext>
          </a:extLst>
        </xdr:cNvPr>
        <xdr:cNvSpPr/>
      </xdr:nvSpPr>
      <xdr:spPr>
        <a:xfrm>
          <a:off x="4584700" y="13879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15076</xdr:rowOff>
    </xdr:from>
    <xdr:ext cx="405111" cy="259045"/>
    <xdr:sp macro="" textlink="">
      <xdr:nvSpPr>
        <xdr:cNvPr id="107" name="【福祉施設】&#10;有形固定資産減価償却率該当値テキスト">
          <a:extLst>
            <a:ext uri="{FF2B5EF4-FFF2-40B4-BE49-F238E27FC236}">
              <a16:creationId xmlns:a16="http://schemas.microsoft.com/office/drawing/2014/main" id="{EB3B21FF-D8C4-4A98-BE53-FE44D4D26155}"/>
            </a:ext>
          </a:extLst>
        </xdr:cNvPr>
        <xdr:cNvSpPr txBox="1"/>
      </xdr:nvSpPr>
      <xdr:spPr>
        <a:xfrm>
          <a:off x="4673600" y="13731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148952</xdr:rowOff>
    </xdr:from>
    <xdr:to>
      <xdr:col>20</xdr:col>
      <xdr:colOff>38100</xdr:colOff>
      <xdr:row>81</xdr:row>
      <xdr:rowOff>79102</xdr:rowOff>
    </xdr:to>
    <xdr:sp macro="" textlink="">
      <xdr:nvSpPr>
        <xdr:cNvPr id="108" name="楕円 107">
          <a:extLst>
            <a:ext uri="{FF2B5EF4-FFF2-40B4-BE49-F238E27FC236}">
              <a16:creationId xmlns:a16="http://schemas.microsoft.com/office/drawing/2014/main" id="{85D487D2-CC12-48F3-BDAF-A405C4789531}"/>
            </a:ext>
          </a:extLst>
        </xdr:cNvPr>
        <xdr:cNvSpPr/>
      </xdr:nvSpPr>
      <xdr:spPr>
        <a:xfrm>
          <a:off x="3746500" y="13864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28302</xdr:rowOff>
    </xdr:from>
    <xdr:to>
      <xdr:col>24</xdr:col>
      <xdr:colOff>63500</xdr:colOff>
      <xdr:row>81</xdr:row>
      <xdr:rowOff>42999</xdr:rowOff>
    </xdr:to>
    <xdr:cxnSp macro="">
      <xdr:nvCxnSpPr>
        <xdr:cNvPr id="109" name="直線コネクタ 108">
          <a:extLst>
            <a:ext uri="{FF2B5EF4-FFF2-40B4-BE49-F238E27FC236}">
              <a16:creationId xmlns:a16="http://schemas.microsoft.com/office/drawing/2014/main" id="{80F683E2-68C1-4D32-9E79-CDDE6448D4D4}"/>
            </a:ext>
          </a:extLst>
        </xdr:cNvPr>
        <xdr:cNvCxnSpPr/>
      </xdr:nvCxnSpPr>
      <xdr:spPr>
        <a:xfrm>
          <a:off x="3797300" y="13915752"/>
          <a:ext cx="838200" cy="14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117929</xdr:rowOff>
    </xdr:from>
    <xdr:to>
      <xdr:col>15</xdr:col>
      <xdr:colOff>101600</xdr:colOff>
      <xdr:row>81</xdr:row>
      <xdr:rowOff>48079</xdr:rowOff>
    </xdr:to>
    <xdr:sp macro="" textlink="">
      <xdr:nvSpPr>
        <xdr:cNvPr id="110" name="楕円 109">
          <a:extLst>
            <a:ext uri="{FF2B5EF4-FFF2-40B4-BE49-F238E27FC236}">
              <a16:creationId xmlns:a16="http://schemas.microsoft.com/office/drawing/2014/main" id="{ADAF59A3-1F3E-4CF5-B3F3-A444CB1B8F61}"/>
            </a:ext>
          </a:extLst>
        </xdr:cNvPr>
        <xdr:cNvSpPr/>
      </xdr:nvSpPr>
      <xdr:spPr>
        <a:xfrm>
          <a:off x="2857500" y="1383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168729</xdr:rowOff>
    </xdr:from>
    <xdr:to>
      <xdr:col>19</xdr:col>
      <xdr:colOff>177800</xdr:colOff>
      <xdr:row>81</xdr:row>
      <xdr:rowOff>28302</xdr:rowOff>
    </xdr:to>
    <xdr:cxnSp macro="">
      <xdr:nvCxnSpPr>
        <xdr:cNvPr id="111" name="直線コネクタ 110">
          <a:extLst>
            <a:ext uri="{FF2B5EF4-FFF2-40B4-BE49-F238E27FC236}">
              <a16:creationId xmlns:a16="http://schemas.microsoft.com/office/drawing/2014/main" id="{7FFDEA50-F596-45F7-8463-5E32C12D3239}"/>
            </a:ext>
          </a:extLst>
        </xdr:cNvPr>
        <xdr:cNvCxnSpPr/>
      </xdr:nvCxnSpPr>
      <xdr:spPr>
        <a:xfrm>
          <a:off x="2908300" y="13884729"/>
          <a:ext cx="8890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85271</xdr:rowOff>
    </xdr:from>
    <xdr:to>
      <xdr:col>10</xdr:col>
      <xdr:colOff>165100</xdr:colOff>
      <xdr:row>81</xdr:row>
      <xdr:rowOff>15421</xdr:rowOff>
    </xdr:to>
    <xdr:sp macro="" textlink="">
      <xdr:nvSpPr>
        <xdr:cNvPr id="112" name="楕円 111">
          <a:extLst>
            <a:ext uri="{FF2B5EF4-FFF2-40B4-BE49-F238E27FC236}">
              <a16:creationId xmlns:a16="http://schemas.microsoft.com/office/drawing/2014/main" id="{B487CDC3-3F09-4816-9C78-F0DFF01ACD35}"/>
            </a:ext>
          </a:extLst>
        </xdr:cNvPr>
        <xdr:cNvSpPr/>
      </xdr:nvSpPr>
      <xdr:spPr>
        <a:xfrm>
          <a:off x="1968500" y="1380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136071</xdr:rowOff>
    </xdr:from>
    <xdr:to>
      <xdr:col>15</xdr:col>
      <xdr:colOff>50800</xdr:colOff>
      <xdr:row>80</xdr:row>
      <xdr:rowOff>168729</xdr:rowOff>
    </xdr:to>
    <xdr:cxnSp macro="">
      <xdr:nvCxnSpPr>
        <xdr:cNvPr id="113" name="直線コネクタ 112">
          <a:extLst>
            <a:ext uri="{FF2B5EF4-FFF2-40B4-BE49-F238E27FC236}">
              <a16:creationId xmlns:a16="http://schemas.microsoft.com/office/drawing/2014/main" id="{99FC728E-2F5A-4FA6-9071-42C338C96CB9}"/>
            </a:ext>
          </a:extLst>
        </xdr:cNvPr>
        <xdr:cNvCxnSpPr/>
      </xdr:nvCxnSpPr>
      <xdr:spPr>
        <a:xfrm>
          <a:off x="2019300" y="1385207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52614</xdr:rowOff>
    </xdr:from>
    <xdr:to>
      <xdr:col>6</xdr:col>
      <xdr:colOff>38100</xdr:colOff>
      <xdr:row>80</xdr:row>
      <xdr:rowOff>154214</xdr:rowOff>
    </xdr:to>
    <xdr:sp macro="" textlink="">
      <xdr:nvSpPr>
        <xdr:cNvPr id="114" name="楕円 113">
          <a:extLst>
            <a:ext uri="{FF2B5EF4-FFF2-40B4-BE49-F238E27FC236}">
              <a16:creationId xmlns:a16="http://schemas.microsoft.com/office/drawing/2014/main" id="{34C51B85-7E93-4C31-9663-36FF89D0F176}"/>
            </a:ext>
          </a:extLst>
        </xdr:cNvPr>
        <xdr:cNvSpPr/>
      </xdr:nvSpPr>
      <xdr:spPr>
        <a:xfrm>
          <a:off x="1079500" y="1376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103414</xdr:rowOff>
    </xdr:from>
    <xdr:to>
      <xdr:col>10</xdr:col>
      <xdr:colOff>114300</xdr:colOff>
      <xdr:row>80</xdr:row>
      <xdr:rowOff>136071</xdr:rowOff>
    </xdr:to>
    <xdr:cxnSp macro="">
      <xdr:nvCxnSpPr>
        <xdr:cNvPr id="115" name="直線コネクタ 114">
          <a:extLst>
            <a:ext uri="{FF2B5EF4-FFF2-40B4-BE49-F238E27FC236}">
              <a16:creationId xmlns:a16="http://schemas.microsoft.com/office/drawing/2014/main" id="{71017EC6-65EC-4798-890C-48BE3384554F}"/>
            </a:ext>
          </a:extLst>
        </xdr:cNvPr>
        <xdr:cNvCxnSpPr/>
      </xdr:nvCxnSpPr>
      <xdr:spPr>
        <a:xfrm>
          <a:off x="1130300" y="1381941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104520</xdr:rowOff>
    </xdr:from>
    <xdr:ext cx="405111" cy="259045"/>
    <xdr:sp macro="" textlink="">
      <xdr:nvSpPr>
        <xdr:cNvPr id="116" name="n_1aveValue【福祉施設】&#10;有形固定資産減価償却率">
          <a:extLst>
            <a:ext uri="{FF2B5EF4-FFF2-40B4-BE49-F238E27FC236}">
              <a16:creationId xmlns:a16="http://schemas.microsoft.com/office/drawing/2014/main" id="{A5DFE3C8-BE83-49BA-AC17-DAE0AE5BFE53}"/>
            </a:ext>
          </a:extLst>
        </xdr:cNvPr>
        <xdr:cNvSpPr txBox="1"/>
      </xdr:nvSpPr>
      <xdr:spPr>
        <a:xfrm>
          <a:off x="3582044" y="1433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39206</xdr:rowOff>
    </xdr:from>
    <xdr:ext cx="405111" cy="259045"/>
    <xdr:sp macro="" textlink="">
      <xdr:nvSpPr>
        <xdr:cNvPr id="117" name="n_2aveValue【福祉施設】&#10;有形固定資産減価償却率">
          <a:extLst>
            <a:ext uri="{FF2B5EF4-FFF2-40B4-BE49-F238E27FC236}">
              <a16:creationId xmlns:a16="http://schemas.microsoft.com/office/drawing/2014/main" id="{FCAB4B77-3AA1-45FF-B3E3-7CF8F887C645}"/>
            </a:ext>
          </a:extLst>
        </xdr:cNvPr>
        <xdr:cNvSpPr txBox="1"/>
      </xdr:nvSpPr>
      <xdr:spPr>
        <a:xfrm>
          <a:off x="2705744" y="14269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168201</xdr:rowOff>
    </xdr:from>
    <xdr:ext cx="405111" cy="259045"/>
    <xdr:sp macro="" textlink="">
      <xdr:nvSpPr>
        <xdr:cNvPr id="118" name="n_3aveValue【福祉施設】&#10;有形固定資産減価償却率">
          <a:extLst>
            <a:ext uri="{FF2B5EF4-FFF2-40B4-BE49-F238E27FC236}">
              <a16:creationId xmlns:a16="http://schemas.microsoft.com/office/drawing/2014/main" id="{059EEADD-5D02-4CC8-B209-C2BA7DB33B83}"/>
            </a:ext>
          </a:extLst>
        </xdr:cNvPr>
        <xdr:cNvSpPr txBox="1"/>
      </xdr:nvSpPr>
      <xdr:spPr>
        <a:xfrm>
          <a:off x="1816744" y="1422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127379</xdr:rowOff>
    </xdr:from>
    <xdr:ext cx="405111" cy="259045"/>
    <xdr:sp macro="" textlink="">
      <xdr:nvSpPr>
        <xdr:cNvPr id="119" name="n_4aveValue【福祉施設】&#10;有形固定資産減価償却率">
          <a:extLst>
            <a:ext uri="{FF2B5EF4-FFF2-40B4-BE49-F238E27FC236}">
              <a16:creationId xmlns:a16="http://schemas.microsoft.com/office/drawing/2014/main" id="{54B55A16-9369-4313-8D1F-BB03BB9E42D9}"/>
            </a:ext>
          </a:extLst>
        </xdr:cNvPr>
        <xdr:cNvSpPr txBox="1"/>
      </xdr:nvSpPr>
      <xdr:spPr>
        <a:xfrm>
          <a:off x="927744" y="14186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95629</xdr:rowOff>
    </xdr:from>
    <xdr:ext cx="405111" cy="259045"/>
    <xdr:sp macro="" textlink="">
      <xdr:nvSpPr>
        <xdr:cNvPr id="120" name="n_1mainValue【福祉施設】&#10;有形固定資産減価償却率">
          <a:extLst>
            <a:ext uri="{FF2B5EF4-FFF2-40B4-BE49-F238E27FC236}">
              <a16:creationId xmlns:a16="http://schemas.microsoft.com/office/drawing/2014/main" id="{D304A0F6-2770-47C5-B1C6-9C713F14AF8F}"/>
            </a:ext>
          </a:extLst>
        </xdr:cNvPr>
        <xdr:cNvSpPr txBox="1"/>
      </xdr:nvSpPr>
      <xdr:spPr>
        <a:xfrm>
          <a:off x="3582044" y="136401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64606</xdr:rowOff>
    </xdr:from>
    <xdr:ext cx="405111" cy="259045"/>
    <xdr:sp macro="" textlink="">
      <xdr:nvSpPr>
        <xdr:cNvPr id="121" name="n_2mainValue【福祉施設】&#10;有形固定資産減価償却率">
          <a:extLst>
            <a:ext uri="{FF2B5EF4-FFF2-40B4-BE49-F238E27FC236}">
              <a16:creationId xmlns:a16="http://schemas.microsoft.com/office/drawing/2014/main" id="{2BA01B13-A448-49C9-BC2A-83B222EEFA08}"/>
            </a:ext>
          </a:extLst>
        </xdr:cNvPr>
        <xdr:cNvSpPr txBox="1"/>
      </xdr:nvSpPr>
      <xdr:spPr>
        <a:xfrm>
          <a:off x="2705744" y="13609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31948</xdr:rowOff>
    </xdr:from>
    <xdr:ext cx="405111" cy="259045"/>
    <xdr:sp macro="" textlink="">
      <xdr:nvSpPr>
        <xdr:cNvPr id="122" name="n_3mainValue【福祉施設】&#10;有形固定資産減価償却率">
          <a:extLst>
            <a:ext uri="{FF2B5EF4-FFF2-40B4-BE49-F238E27FC236}">
              <a16:creationId xmlns:a16="http://schemas.microsoft.com/office/drawing/2014/main" id="{58866EEE-1ECA-4985-B7F5-3B480BF2C5F2}"/>
            </a:ext>
          </a:extLst>
        </xdr:cNvPr>
        <xdr:cNvSpPr txBox="1"/>
      </xdr:nvSpPr>
      <xdr:spPr>
        <a:xfrm>
          <a:off x="1816744" y="13576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170741</xdr:rowOff>
    </xdr:from>
    <xdr:ext cx="405111" cy="259045"/>
    <xdr:sp macro="" textlink="">
      <xdr:nvSpPr>
        <xdr:cNvPr id="123" name="n_4mainValue【福祉施設】&#10;有形固定資産減価償却率">
          <a:extLst>
            <a:ext uri="{FF2B5EF4-FFF2-40B4-BE49-F238E27FC236}">
              <a16:creationId xmlns:a16="http://schemas.microsoft.com/office/drawing/2014/main" id="{01E5B138-0309-4EF4-8B34-AFB8E7569B31}"/>
            </a:ext>
          </a:extLst>
        </xdr:cNvPr>
        <xdr:cNvSpPr txBox="1"/>
      </xdr:nvSpPr>
      <xdr:spPr>
        <a:xfrm>
          <a:off x="927744" y="13543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124" name="正方形/長方形 123">
          <a:extLst>
            <a:ext uri="{FF2B5EF4-FFF2-40B4-BE49-F238E27FC236}">
              <a16:creationId xmlns:a16="http://schemas.microsoft.com/office/drawing/2014/main" id="{E2A2C7AB-1170-4735-8091-2E5F4049EE9F}"/>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25" name="正方形/長方形 124">
          <a:extLst>
            <a:ext uri="{FF2B5EF4-FFF2-40B4-BE49-F238E27FC236}">
              <a16:creationId xmlns:a16="http://schemas.microsoft.com/office/drawing/2014/main" id="{6C67772D-8AD4-4D85-A949-D6A95CD6DA3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26" name="正方形/長方形 125">
          <a:extLst>
            <a:ext uri="{FF2B5EF4-FFF2-40B4-BE49-F238E27FC236}">
              <a16:creationId xmlns:a16="http://schemas.microsoft.com/office/drawing/2014/main" id="{1C717754-311C-4A1C-9DA7-07AF7913CB3D}"/>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27" name="正方形/長方形 126">
          <a:extLst>
            <a:ext uri="{FF2B5EF4-FFF2-40B4-BE49-F238E27FC236}">
              <a16:creationId xmlns:a16="http://schemas.microsoft.com/office/drawing/2014/main" id="{26B858D7-B368-4A1A-BB72-6AEC043F231F}"/>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28" name="正方形/長方形 127">
          <a:extLst>
            <a:ext uri="{FF2B5EF4-FFF2-40B4-BE49-F238E27FC236}">
              <a16:creationId xmlns:a16="http://schemas.microsoft.com/office/drawing/2014/main" id="{1C7E9DB6-ADA5-4629-ADB4-EF4B06C685A2}"/>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29" name="正方形/長方形 128">
          <a:extLst>
            <a:ext uri="{FF2B5EF4-FFF2-40B4-BE49-F238E27FC236}">
              <a16:creationId xmlns:a16="http://schemas.microsoft.com/office/drawing/2014/main" id="{6564F5A7-E57B-45E1-A7C8-FD686793ED3B}"/>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30" name="正方形/長方形 129">
          <a:extLst>
            <a:ext uri="{FF2B5EF4-FFF2-40B4-BE49-F238E27FC236}">
              <a16:creationId xmlns:a16="http://schemas.microsoft.com/office/drawing/2014/main" id="{FC573B5E-E5F8-4E97-9C97-C600EF44020D}"/>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31" name="正方形/長方形 130">
          <a:extLst>
            <a:ext uri="{FF2B5EF4-FFF2-40B4-BE49-F238E27FC236}">
              <a16:creationId xmlns:a16="http://schemas.microsoft.com/office/drawing/2014/main" id="{D62E5F11-51B7-4CB0-92BF-7907C2B3C444}"/>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132" name="テキスト ボックス 131">
          <a:extLst>
            <a:ext uri="{FF2B5EF4-FFF2-40B4-BE49-F238E27FC236}">
              <a16:creationId xmlns:a16="http://schemas.microsoft.com/office/drawing/2014/main" id="{C94E2EE3-2663-41EB-9DA8-D4144A2D7F46}"/>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133" name="直線コネクタ 132">
          <a:extLst>
            <a:ext uri="{FF2B5EF4-FFF2-40B4-BE49-F238E27FC236}">
              <a16:creationId xmlns:a16="http://schemas.microsoft.com/office/drawing/2014/main" id="{02702CC7-ED06-42D9-8E50-6418E7590219}"/>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134" name="直線コネクタ 133">
          <a:extLst>
            <a:ext uri="{FF2B5EF4-FFF2-40B4-BE49-F238E27FC236}">
              <a16:creationId xmlns:a16="http://schemas.microsoft.com/office/drawing/2014/main" id="{E27FB9CC-F840-4F7E-8F37-AFE4D705633B}"/>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135" name="テキスト ボックス 134">
          <a:extLst>
            <a:ext uri="{FF2B5EF4-FFF2-40B4-BE49-F238E27FC236}">
              <a16:creationId xmlns:a16="http://schemas.microsoft.com/office/drawing/2014/main" id="{01CE5DB2-BB7D-42ED-93C9-073DF3622FA2}"/>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136" name="直線コネクタ 135">
          <a:extLst>
            <a:ext uri="{FF2B5EF4-FFF2-40B4-BE49-F238E27FC236}">
              <a16:creationId xmlns:a16="http://schemas.microsoft.com/office/drawing/2014/main" id="{4E4E6DCC-467D-4C04-98CE-27CA8C1B64F8}"/>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137" name="テキスト ボックス 136">
          <a:extLst>
            <a:ext uri="{FF2B5EF4-FFF2-40B4-BE49-F238E27FC236}">
              <a16:creationId xmlns:a16="http://schemas.microsoft.com/office/drawing/2014/main" id="{58D84B3A-1FAE-442E-BDAC-68B254EC5DE0}"/>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138" name="直線コネクタ 137">
          <a:extLst>
            <a:ext uri="{FF2B5EF4-FFF2-40B4-BE49-F238E27FC236}">
              <a16:creationId xmlns:a16="http://schemas.microsoft.com/office/drawing/2014/main" id="{1B485150-531B-41DF-9175-91DAA90E47C8}"/>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139" name="テキスト ボックス 138">
          <a:extLst>
            <a:ext uri="{FF2B5EF4-FFF2-40B4-BE49-F238E27FC236}">
              <a16:creationId xmlns:a16="http://schemas.microsoft.com/office/drawing/2014/main" id="{CB60E1AA-66D6-4F7A-A674-D84E1156C0B5}"/>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140" name="直線コネクタ 139">
          <a:extLst>
            <a:ext uri="{FF2B5EF4-FFF2-40B4-BE49-F238E27FC236}">
              <a16:creationId xmlns:a16="http://schemas.microsoft.com/office/drawing/2014/main" id="{3D722F68-0FD4-41A3-BA6B-0BAF2F0808D8}"/>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141" name="テキスト ボックス 140">
          <a:extLst>
            <a:ext uri="{FF2B5EF4-FFF2-40B4-BE49-F238E27FC236}">
              <a16:creationId xmlns:a16="http://schemas.microsoft.com/office/drawing/2014/main" id="{A9E80290-C522-4DFC-8299-8C383BFE8CD2}"/>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142" name="直線コネクタ 141">
          <a:extLst>
            <a:ext uri="{FF2B5EF4-FFF2-40B4-BE49-F238E27FC236}">
              <a16:creationId xmlns:a16="http://schemas.microsoft.com/office/drawing/2014/main" id="{1111E622-39AC-4384-82E9-10382249F0FA}"/>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143" name="テキスト ボックス 142">
          <a:extLst>
            <a:ext uri="{FF2B5EF4-FFF2-40B4-BE49-F238E27FC236}">
              <a16:creationId xmlns:a16="http://schemas.microsoft.com/office/drawing/2014/main" id="{A4860031-4008-4EA9-BE15-BF84FEF5892C}"/>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144" name="直線コネクタ 143">
          <a:extLst>
            <a:ext uri="{FF2B5EF4-FFF2-40B4-BE49-F238E27FC236}">
              <a16:creationId xmlns:a16="http://schemas.microsoft.com/office/drawing/2014/main" id="{5A0EFB6E-9F92-4305-A585-ABCF392DC777}"/>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145" name="テキスト ボックス 144">
          <a:extLst>
            <a:ext uri="{FF2B5EF4-FFF2-40B4-BE49-F238E27FC236}">
              <a16:creationId xmlns:a16="http://schemas.microsoft.com/office/drawing/2014/main" id="{569CFD20-0223-4738-9698-765ED1528460}"/>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146" name="直線コネクタ 145">
          <a:extLst>
            <a:ext uri="{FF2B5EF4-FFF2-40B4-BE49-F238E27FC236}">
              <a16:creationId xmlns:a16="http://schemas.microsoft.com/office/drawing/2014/main" id="{DBE320A7-A3E3-461C-BFE5-7594E55D9AFF}"/>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147" name="テキスト ボックス 146">
          <a:extLst>
            <a:ext uri="{FF2B5EF4-FFF2-40B4-BE49-F238E27FC236}">
              <a16:creationId xmlns:a16="http://schemas.microsoft.com/office/drawing/2014/main" id="{CB6C9358-0420-4EE9-8015-5E6369E45B48}"/>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148" name="【福祉施設】&#10;一人当たり面積グラフ枠">
          <a:extLst>
            <a:ext uri="{FF2B5EF4-FFF2-40B4-BE49-F238E27FC236}">
              <a16:creationId xmlns:a16="http://schemas.microsoft.com/office/drawing/2014/main" id="{5F775086-B10A-4CF0-B813-DBAC57BECC87}"/>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117784</xdr:rowOff>
    </xdr:from>
    <xdr:to>
      <xdr:col>54</xdr:col>
      <xdr:colOff>189865</xdr:colOff>
      <xdr:row>86</xdr:row>
      <xdr:rowOff>157952</xdr:rowOff>
    </xdr:to>
    <xdr:cxnSp macro="">
      <xdr:nvCxnSpPr>
        <xdr:cNvPr id="149" name="直線コネクタ 148">
          <a:extLst>
            <a:ext uri="{FF2B5EF4-FFF2-40B4-BE49-F238E27FC236}">
              <a16:creationId xmlns:a16="http://schemas.microsoft.com/office/drawing/2014/main" id="{E5D7E3F6-65FA-4F94-860D-74313CA5213C}"/>
            </a:ext>
          </a:extLst>
        </xdr:cNvPr>
        <xdr:cNvCxnSpPr/>
      </xdr:nvCxnSpPr>
      <xdr:spPr>
        <a:xfrm flipV="1">
          <a:off x="10476865" y="13490884"/>
          <a:ext cx="0" cy="1411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161779</xdr:rowOff>
    </xdr:from>
    <xdr:ext cx="469744" cy="259045"/>
    <xdr:sp macro="" textlink="">
      <xdr:nvSpPr>
        <xdr:cNvPr id="150" name="【福祉施設】&#10;一人当たり面積最小値テキスト">
          <a:extLst>
            <a:ext uri="{FF2B5EF4-FFF2-40B4-BE49-F238E27FC236}">
              <a16:creationId xmlns:a16="http://schemas.microsoft.com/office/drawing/2014/main" id="{ED9F874E-244E-408F-97CE-BE84650E8BE9}"/>
            </a:ext>
          </a:extLst>
        </xdr:cNvPr>
        <xdr:cNvSpPr txBox="1"/>
      </xdr:nvSpPr>
      <xdr:spPr>
        <a:xfrm>
          <a:off x="10515600" y="14906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157952</xdr:rowOff>
    </xdr:from>
    <xdr:to>
      <xdr:col>55</xdr:col>
      <xdr:colOff>88900</xdr:colOff>
      <xdr:row>86</xdr:row>
      <xdr:rowOff>157952</xdr:rowOff>
    </xdr:to>
    <xdr:cxnSp macro="">
      <xdr:nvCxnSpPr>
        <xdr:cNvPr id="151" name="直線コネクタ 150">
          <a:extLst>
            <a:ext uri="{FF2B5EF4-FFF2-40B4-BE49-F238E27FC236}">
              <a16:creationId xmlns:a16="http://schemas.microsoft.com/office/drawing/2014/main" id="{EAE2BE5B-EF78-431F-A8F1-697DD62DED26}"/>
            </a:ext>
          </a:extLst>
        </xdr:cNvPr>
        <xdr:cNvCxnSpPr/>
      </xdr:nvCxnSpPr>
      <xdr:spPr>
        <a:xfrm>
          <a:off x="10388600" y="14902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64461</xdr:rowOff>
    </xdr:from>
    <xdr:ext cx="469744" cy="259045"/>
    <xdr:sp macro="" textlink="">
      <xdr:nvSpPr>
        <xdr:cNvPr id="152" name="【福祉施設】&#10;一人当たり面積最大値テキスト">
          <a:extLst>
            <a:ext uri="{FF2B5EF4-FFF2-40B4-BE49-F238E27FC236}">
              <a16:creationId xmlns:a16="http://schemas.microsoft.com/office/drawing/2014/main" id="{C2375879-3EC0-48E1-8577-46D12ECD2089}"/>
            </a:ext>
          </a:extLst>
        </xdr:cNvPr>
        <xdr:cNvSpPr txBox="1"/>
      </xdr:nvSpPr>
      <xdr:spPr>
        <a:xfrm>
          <a:off x="10515600" y="13266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117784</xdr:rowOff>
    </xdr:from>
    <xdr:to>
      <xdr:col>55</xdr:col>
      <xdr:colOff>88900</xdr:colOff>
      <xdr:row>78</xdr:row>
      <xdr:rowOff>117784</xdr:rowOff>
    </xdr:to>
    <xdr:cxnSp macro="">
      <xdr:nvCxnSpPr>
        <xdr:cNvPr id="153" name="直線コネクタ 152">
          <a:extLst>
            <a:ext uri="{FF2B5EF4-FFF2-40B4-BE49-F238E27FC236}">
              <a16:creationId xmlns:a16="http://schemas.microsoft.com/office/drawing/2014/main" id="{87E73EB7-492F-40E3-AC28-24D41048F21D}"/>
            </a:ext>
          </a:extLst>
        </xdr:cNvPr>
        <xdr:cNvCxnSpPr/>
      </xdr:nvCxnSpPr>
      <xdr:spPr>
        <a:xfrm>
          <a:off x="10388600" y="13490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38589</xdr:rowOff>
    </xdr:from>
    <xdr:ext cx="469744" cy="259045"/>
    <xdr:sp macro="" textlink="">
      <xdr:nvSpPr>
        <xdr:cNvPr id="154" name="【福祉施設】&#10;一人当たり面積平均値テキスト">
          <a:extLst>
            <a:ext uri="{FF2B5EF4-FFF2-40B4-BE49-F238E27FC236}">
              <a16:creationId xmlns:a16="http://schemas.microsoft.com/office/drawing/2014/main" id="{15CDB798-E687-4FCB-9F98-27E7F0F2048C}"/>
            </a:ext>
          </a:extLst>
        </xdr:cNvPr>
        <xdr:cNvSpPr txBox="1"/>
      </xdr:nvSpPr>
      <xdr:spPr>
        <a:xfrm>
          <a:off x="10515600" y="144403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15712</xdr:rowOff>
    </xdr:from>
    <xdr:to>
      <xdr:col>55</xdr:col>
      <xdr:colOff>50800</xdr:colOff>
      <xdr:row>85</xdr:row>
      <xdr:rowOff>117312</xdr:rowOff>
    </xdr:to>
    <xdr:sp macro="" textlink="">
      <xdr:nvSpPr>
        <xdr:cNvPr id="155" name="フローチャート: 判断 154">
          <a:extLst>
            <a:ext uri="{FF2B5EF4-FFF2-40B4-BE49-F238E27FC236}">
              <a16:creationId xmlns:a16="http://schemas.microsoft.com/office/drawing/2014/main" id="{53E4975D-AF42-4CD0-A8C2-4AC972649542}"/>
            </a:ext>
          </a:extLst>
        </xdr:cNvPr>
        <xdr:cNvSpPr/>
      </xdr:nvSpPr>
      <xdr:spPr>
        <a:xfrm>
          <a:off x="10426700" y="14588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26488</xdr:rowOff>
    </xdr:from>
    <xdr:to>
      <xdr:col>50</xdr:col>
      <xdr:colOff>165100</xdr:colOff>
      <xdr:row>85</xdr:row>
      <xdr:rowOff>128088</xdr:rowOff>
    </xdr:to>
    <xdr:sp macro="" textlink="">
      <xdr:nvSpPr>
        <xdr:cNvPr id="156" name="フローチャート: 判断 155">
          <a:extLst>
            <a:ext uri="{FF2B5EF4-FFF2-40B4-BE49-F238E27FC236}">
              <a16:creationId xmlns:a16="http://schemas.microsoft.com/office/drawing/2014/main" id="{C924FA7B-2193-4154-9087-54D06B649B0C}"/>
            </a:ext>
          </a:extLst>
        </xdr:cNvPr>
        <xdr:cNvSpPr/>
      </xdr:nvSpPr>
      <xdr:spPr>
        <a:xfrm>
          <a:off x="9588500" y="1459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25183</xdr:rowOff>
    </xdr:from>
    <xdr:to>
      <xdr:col>46</xdr:col>
      <xdr:colOff>38100</xdr:colOff>
      <xdr:row>85</xdr:row>
      <xdr:rowOff>126783</xdr:rowOff>
    </xdr:to>
    <xdr:sp macro="" textlink="">
      <xdr:nvSpPr>
        <xdr:cNvPr id="157" name="フローチャート: 判断 156">
          <a:extLst>
            <a:ext uri="{FF2B5EF4-FFF2-40B4-BE49-F238E27FC236}">
              <a16:creationId xmlns:a16="http://schemas.microsoft.com/office/drawing/2014/main" id="{7C032A79-47DE-485F-9A6A-E2AF614EAF28}"/>
            </a:ext>
          </a:extLst>
        </xdr:cNvPr>
        <xdr:cNvSpPr/>
      </xdr:nvSpPr>
      <xdr:spPr>
        <a:xfrm>
          <a:off x="8699500" y="14598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32367</xdr:rowOff>
    </xdr:from>
    <xdr:to>
      <xdr:col>41</xdr:col>
      <xdr:colOff>101600</xdr:colOff>
      <xdr:row>85</xdr:row>
      <xdr:rowOff>133967</xdr:rowOff>
    </xdr:to>
    <xdr:sp macro="" textlink="">
      <xdr:nvSpPr>
        <xdr:cNvPr id="158" name="フローチャート: 判断 157">
          <a:extLst>
            <a:ext uri="{FF2B5EF4-FFF2-40B4-BE49-F238E27FC236}">
              <a16:creationId xmlns:a16="http://schemas.microsoft.com/office/drawing/2014/main" id="{9E6B0314-6810-4813-BCF5-EEF4229D4E7B}"/>
            </a:ext>
          </a:extLst>
        </xdr:cNvPr>
        <xdr:cNvSpPr/>
      </xdr:nvSpPr>
      <xdr:spPr>
        <a:xfrm>
          <a:off x="7810500" y="14605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34979</xdr:rowOff>
    </xdr:from>
    <xdr:to>
      <xdr:col>36</xdr:col>
      <xdr:colOff>165100</xdr:colOff>
      <xdr:row>85</xdr:row>
      <xdr:rowOff>136579</xdr:rowOff>
    </xdr:to>
    <xdr:sp macro="" textlink="">
      <xdr:nvSpPr>
        <xdr:cNvPr id="159" name="フローチャート: 判断 158">
          <a:extLst>
            <a:ext uri="{FF2B5EF4-FFF2-40B4-BE49-F238E27FC236}">
              <a16:creationId xmlns:a16="http://schemas.microsoft.com/office/drawing/2014/main" id="{348925CA-06A7-4102-81FD-429B1C3548E0}"/>
            </a:ext>
          </a:extLst>
        </xdr:cNvPr>
        <xdr:cNvSpPr/>
      </xdr:nvSpPr>
      <xdr:spPr>
        <a:xfrm>
          <a:off x="6921500" y="1460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160" name="テキスト ボックス 159">
          <a:extLst>
            <a:ext uri="{FF2B5EF4-FFF2-40B4-BE49-F238E27FC236}">
              <a16:creationId xmlns:a16="http://schemas.microsoft.com/office/drawing/2014/main" id="{4DAED042-1DEE-48D7-9828-CD80F45FBE53}"/>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161" name="テキスト ボックス 160">
          <a:extLst>
            <a:ext uri="{FF2B5EF4-FFF2-40B4-BE49-F238E27FC236}">
              <a16:creationId xmlns:a16="http://schemas.microsoft.com/office/drawing/2014/main" id="{957E205A-EB45-42E3-A697-28E0FBD03956}"/>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162" name="テキスト ボックス 161">
          <a:extLst>
            <a:ext uri="{FF2B5EF4-FFF2-40B4-BE49-F238E27FC236}">
              <a16:creationId xmlns:a16="http://schemas.microsoft.com/office/drawing/2014/main" id="{26B62047-CDA4-4235-86CB-A9B567EE9774}"/>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163" name="テキスト ボックス 162">
          <a:extLst>
            <a:ext uri="{FF2B5EF4-FFF2-40B4-BE49-F238E27FC236}">
              <a16:creationId xmlns:a16="http://schemas.microsoft.com/office/drawing/2014/main" id="{0E1BD230-9DC2-4EBB-8238-72A76EF88857}"/>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164" name="テキスト ボックス 163">
          <a:extLst>
            <a:ext uri="{FF2B5EF4-FFF2-40B4-BE49-F238E27FC236}">
              <a16:creationId xmlns:a16="http://schemas.microsoft.com/office/drawing/2014/main" id="{0DFC76A3-EF78-414C-AC8E-CB0E72D625C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30735</xdr:rowOff>
    </xdr:from>
    <xdr:to>
      <xdr:col>55</xdr:col>
      <xdr:colOff>50800</xdr:colOff>
      <xdr:row>86</xdr:row>
      <xdr:rowOff>132335</xdr:rowOff>
    </xdr:to>
    <xdr:sp macro="" textlink="">
      <xdr:nvSpPr>
        <xdr:cNvPr id="165" name="楕円 164">
          <a:extLst>
            <a:ext uri="{FF2B5EF4-FFF2-40B4-BE49-F238E27FC236}">
              <a16:creationId xmlns:a16="http://schemas.microsoft.com/office/drawing/2014/main" id="{04E25B63-4831-42FC-869A-3241E2EF1786}"/>
            </a:ext>
          </a:extLst>
        </xdr:cNvPr>
        <xdr:cNvSpPr/>
      </xdr:nvSpPr>
      <xdr:spPr>
        <a:xfrm>
          <a:off x="10426700" y="14775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117112</xdr:rowOff>
    </xdr:from>
    <xdr:ext cx="469744" cy="259045"/>
    <xdr:sp macro="" textlink="">
      <xdr:nvSpPr>
        <xdr:cNvPr id="166" name="【福祉施設】&#10;一人当たり面積該当値テキスト">
          <a:extLst>
            <a:ext uri="{FF2B5EF4-FFF2-40B4-BE49-F238E27FC236}">
              <a16:creationId xmlns:a16="http://schemas.microsoft.com/office/drawing/2014/main" id="{D4B8FBDD-1BB0-4EC4-A2D1-51A1ECCB502D}"/>
            </a:ext>
          </a:extLst>
        </xdr:cNvPr>
        <xdr:cNvSpPr txBox="1"/>
      </xdr:nvSpPr>
      <xdr:spPr>
        <a:xfrm>
          <a:off x="10515600" y="14690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33020</xdr:rowOff>
    </xdr:from>
    <xdr:to>
      <xdr:col>50</xdr:col>
      <xdr:colOff>165100</xdr:colOff>
      <xdr:row>86</xdr:row>
      <xdr:rowOff>134620</xdr:rowOff>
    </xdr:to>
    <xdr:sp macro="" textlink="">
      <xdr:nvSpPr>
        <xdr:cNvPr id="167" name="楕円 166">
          <a:extLst>
            <a:ext uri="{FF2B5EF4-FFF2-40B4-BE49-F238E27FC236}">
              <a16:creationId xmlns:a16="http://schemas.microsoft.com/office/drawing/2014/main" id="{B1DEEE27-4760-4B9F-9C65-1F1D9785A91B}"/>
            </a:ext>
          </a:extLst>
        </xdr:cNvPr>
        <xdr:cNvSpPr/>
      </xdr:nvSpPr>
      <xdr:spPr>
        <a:xfrm>
          <a:off x="9588500" y="1477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81535</xdr:rowOff>
    </xdr:from>
    <xdr:to>
      <xdr:col>55</xdr:col>
      <xdr:colOff>0</xdr:colOff>
      <xdr:row>86</xdr:row>
      <xdr:rowOff>83820</xdr:rowOff>
    </xdr:to>
    <xdr:cxnSp macro="">
      <xdr:nvCxnSpPr>
        <xdr:cNvPr id="168" name="直線コネクタ 167">
          <a:extLst>
            <a:ext uri="{FF2B5EF4-FFF2-40B4-BE49-F238E27FC236}">
              <a16:creationId xmlns:a16="http://schemas.microsoft.com/office/drawing/2014/main" id="{284C405A-A9C7-43F2-ACE8-2F115A7C5B8C}"/>
            </a:ext>
          </a:extLst>
        </xdr:cNvPr>
        <xdr:cNvCxnSpPr/>
      </xdr:nvCxnSpPr>
      <xdr:spPr>
        <a:xfrm flipV="1">
          <a:off x="9639300" y="14826235"/>
          <a:ext cx="8382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34652</xdr:rowOff>
    </xdr:from>
    <xdr:to>
      <xdr:col>46</xdr:col>
      <xdr:colOff>38100</xdr:colOff>
      <xdr:row>86</xdr:row>
      <xdr:rowOff>136252</xdr:rowOff>
    </xdr:to>
    <xdr:sp macro="" textlink="">
      <xdr:nvSpPr>
        <xdr:cNvPr id="169" name="楕円 168">
          <a:extLst>
            <a:ext uri="{FF2B5EF4-FFF2-40B4-BE49-F238E27FC236}">
              <a16:creationId xmlns:a16="http://schemas.microsoft.com/office/drawing/2014/main" id="{135D8663-49F1-40EB-B4C2-2B6EC2D205A7}"/>
            </a:ext>
          </a:extLst>
        </xdr:cNvPr>
        <xdr:cNvSpPr/>
      </xdr:nvSpPr>
      <xdr:spPr>
        <a:xfrm>
          <a:off x="8699500" y="1477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83820</xdr:rowOff>
    </xdr:from>
    <xdr:to>
      <xdr:col>50</xdr:col>
      <xdr:colOff>114300</xdr:colOff>
      <xdr:row>86</xdr:row>
      <xdr:rowOff>85452</xdr:rowOff>
    </xdr:to>
    <xdr:cxnSp macro="">
      <xdr:nvCxnSpPr>
        <xdr:cNvPr id="170" name="直線コネクタ 169">
          <a:extLst>
            <a:ext uri="{FF2B5EF4-FFF2-40B4-BE49-F238E27FC236}">
              <a16:creationId xmlns:a16="http://schemas.microsoft.com/office/drawing/2014/main" id="{919E9140-EBE7-4622-90CC-788C263971BD}"/>
            </a:ext>
          </a:extLst>
        </xdr:cNvPr>
        <xdr:cNvCxnSpPr/>
      </xdr:nvCxnSpPr>
      <xdr:spPr>
        <a:xfrm flipV="1">
          <a:off x="8750300" y="14828520"/>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34652</xdr:rowOff>
    </xdr:from>
    <xdr:to>
      <xdr:col>41</xdr:col>
      <xdr:colOff>101600</xdr:colOff>
      <xdr:row>86</xdr:row>
      <xdr:rowOff>136252</xdr:rowOff>
    </xdr:to>
    <xdr:sp macro="" textlink="">
      <xdr:nvSpPr>
        <xdr:cNvPr id="171" name="楕円 170">
          <a:extLst>
            <a:ext uri="{FF2B5EF4-FFF2-40B4-BE49-F238E27FC236}">
              <a16:creationId xmlns:a16="http://schemas.microsoft.com/office/drawing/2014/main" id="{1793D4F4-8321-48B1-BF94-3C30D547F39C}"/>
            </a:ext>
          </a:extLst>
        </xdr:cNvPr>
        <xdr:cNvSpPr/>
      </xdr:nvSpPr>
      <xdr:spPr>
        <a:xfrm>
          <a:off x="7810500" y="1477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85452</xdr:rowOff>
    </xdr:from>
    <xdr:to>
      <xdr:col>45</xdr:col>
      <xdr:colOff>177800</xdr:colOff>
      <xdr:row>86</xdr:row>
      <xdr:rowOff>85452</xdr:rowOff>
    </xdr:to>
    <xdr:cxnSp macro="">
      <xdr:nvCxnSpPr>
        <xdr:cNvPr id="172" name="直線コネクタ 171">
          <a:extLst>
            <a:ext uri="{FF2B5EF4-FFF2-40B4-BE49-F238E27FC236}">
              <a16:creationId xmlns:a16="http://schemas.microsoft.com/office/drawing/2014/main" id="{32572EB7-EB46-4962-9141-EB797F2CF67B}"/>
            </a:ext>
          </a:extLst>
        </xdr:cNvPr>
        <xdr:cNvCxnSpPr/>
      </xdr:nvCxnSpPr>
      <xdr:spPr>
        <a:xfrm>
          <a:off x="7861300" y="148301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35306</xdr:rowOff>
    </xdr:from>
    <xdr:to>
      <xdr:col>36</xdr:col>
      <xdr:colOff>165100</xdr:colOff>
      <xdr:row>86</xdr:row>
      <xdr:rowOff>136906</xdr:rowOff>
    </xdr:to>
    <xdr:sp macro="" textlink="">
      <xdr:nvSpPr>
        <xdr:cNvPr id="173" name="楕円 172">
          <a:extLst>
            <a:ext uri="{FF2B5EF4-FFF2-40B4-BE49-F238E27FC236}">
              <a16:creationId xmlns:a16="http://schemas.microsoft.com/office/drawing/2014/main" id="{78B438A5-F50E-41EC-9D25-D12C125D2115}"/>
            </a:ext>
          </a:extLst>
        </xdr:cNvPr>
        <xdr:cNvSpPr/>
      </xdr:nvSpPr>
      <xdr:spPr>
        <a:xfrm>
          <a:off x="6921500" y="14780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85452</xdr:rowOff>
    </xdr:from>
    <xdr:to>
      <xdr:col>41</xdr:col>
      <xdr:colOff>50800</xdr:colOff>
      <xdr:row>86</xdr:row>
      <xdr:rowOff>86106</xdr:rowOff>
    </xdr:to>
    <xdr:cxnSp macro="">
      <xdr:nvCxnSpPr>
        <xdr:cNvPr id="174" name="直線コネクタ 173">
          <a:extLst>
            <a:ext uri="{FF2B5EF4-FFF2-40B4-BE49-F238E27FC236}">
              <a16:creationId xmlns:a16="http://schemas.microsoft.com/office/drawing/2014/main" id="{10DF0E40-2FCB-4515-8716-75B709B4A9CD}"/>
            </a:ext>
          </a:extLst>
        </xdr:cNvPr>
        <xdr:cNvCxnSpPr/>
      </xdr:nvCxnSpPr>
      <xdr:spPr>
        <a:xfrm flipV="1">
          <a:off x="6972300" y="14830152"/>
          <a:ext cx="889000" cy="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144615</xdr:rowOff>
    </xdr:from>
    <xdr:ext cx="469744" cy="259045"/>
    <xdr:sp macro="" textlink="">
      <xdr:nvSpPr>
        <xdr:cNvPr id="175" name="n_1aveValue【福祉施設】&#10;一人当たり面積">
          <a:extLst>
            <a:ext uri="{FF2B5EF4-FFF2-40B4-BE49-F238E27FC236}">
              <a16:creationId xmlns:a16="http://schemas.microsoft.com/office/drawing/2014/main" id="{7F27C78A-F7A6-4F50-A4CA-23ED2E04A964}"/>
            </a:ext>
          </a:extLst>
        </xdr:cNvPr>
        <xdr:cNvSpPr txBox="1"/>
      </xdr:nvSpPr>
      <xdr:spPr>
        <a:xfrm>
          <a:off x="9391727" y="14374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143310</xdr:rowOff>
    </xdr:from>
    <xdr:ext cx="469744" cy="259045"/>
    <xdr:sp macro="" textlink="">
      <xdr:nvSpPr>
        <xdr:cNvPr id="176" name="n_2aveValue【福祉施設】&#10;一人当たり面積">
          <a:extLst>
            <a:ext uri="{FF2B5EF4-FFF2-40B4-BE49-F238E27FC236}">
              <a16:creationId xmlns:a16="http://schemas.microsoft.com/office/drawing/2014/main" id="{FD8F7AED-DE14-4D44-B0E7-B73504D1EFBD}"/>
            </a:ext>
          </a:extLst>
        </xdr:cNvPr>
        <xdr:cNvSpPr txBox="1"/>
      </xdr:nvSpPr>
      <xdr:spPr>
        <a:xfrm>
          <a:off x="8515427" y="14373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150494</xdr:rowOff>
    </xdr:from>
    <xdr:ext cx="469744" cy="259045"/>
    <xdr:sp macro="" textlink="">
      <xdr:nvSpPr>
        <xdr:cNvPr id="177" name="n_3aveValue【福祉施設】&#10;一人当たり面積">
          <a:extLst>
            <a:ext uri="{FF2B5EF4-FFF2-40B4-BE49-F238E27FC236}">
              <a16:creationId xmlns:a16="http://schemas.microsoft.com/office/drawing/2014/main" id="{529CB819-4D9F-4709-890E-30B4D8D10E3B}"/>
            </a:ext>
          </a:extLst>
        </xdr:cNvPr>
        <xdr:cNvSpPr txBox="1"/>
      </xdr:nvSpPr>
      <xdr:spPr>
        <a:xfrm>
          <a:off x="7626427" y="14380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153106</xdr:rowOff>
    </xdr:from>
    <xdr:ext cx="469744" cy="259045"/>
    <xdr:sp macro="" textlink="">
      <xdr:nvSpPr>
        <xdr:cNvPr id="178" name="n_4aveValue【福祉施設】&#10;一人当たり面積">
          <a:extLst>
            <a:ext uri="{FF2B5EF4-FFF2-40B4-BE49-F238E27FC236}">
              <a16:creationId xmlns:a16="http://schemas.microsoft.com/office/drawing/2014/main" id="{3036E6A9-0053-421E-B5C2-6E2F169CC41D}"/>
            </a:ext>
          </a:extLst>
        </xdr:cNvPr>
        <xdr:cNvSpPr txBox="1"/>
      </xdr:nvSpPr>
      <xdr:spPr>
        <a:xfrm>
          <a:off x="6737427" y="1438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125747</xdr:rowOff>
    </xdr:from>
    <xdr:ext cx="469744" cy="259045"/>
    <xdr:sp macro="" textlink="">
      <xdr:nvSpPr>
        <xdr:cNvPr id="179" name="n_1mainValue【福祉施設】&#10;一人当たり面積">
          <a:extLst>
            <a:ext uri="{FF2B5EF4-FFF2-40B4-BE49-F238E27FC236}">
              <a16:creationId xmlns:a16="http://schemas.microsoft.com/office/drawing/2014/main" id="{FA46E994-559D-4E61-9B71-B935907066E0}"/>
            </a:ext>
          </a:extLst>
        </xdr:cNvPr>
        <xdr:cNvSpPr txBox="1"/>
      </xdr:nvSpPr>
      <xdr:spPr>
        <a:xfrm>
          <a:off x="9391727" y="1487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127379</xdr:rowOff>
    </xdr:from>
    <xdr:ext cx="469744" cy="259045"/>
    <xdr:sp macro="" textlink="">
      <xdr:nvSpPr>
        <xdr:cNvPr id="180" name="n_2mainValue【福祉施設】&#10;一人当たり面積">
          <a:extLst>
            <a:ext uri="{FF2B5EF4-FFF2-40B4-BE49-F238E27FC236}">
              <a16:creationId xmlns:a16="http://schemas.microsoft.com/office/drawing/2014/main" id="{CAE71F20-D5B1-454F-A4B1-BE7346286F06}"/>
            </a:ext>
          </a:extLst>
        </xdr:cNvPr>
        <xdr:cNvSpPr txBox="1"/>
      </xdr:nvSpPr>
      <xdr:spPr>
        <a:xfrm>
          <a:off x="8515427" y="14872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127379</xdr:rowOff>
    </xdr:from>
    <xdr:ext cx="469744" cy="259045"/>
    <xdr:sp macro="" textlink="">
      <xdr:nvSpPr>
        <xdr:cNvPr id="181" name="n_3mainValue【福祉施設】&#10;一人当たり面積">
          <a:extLst>
            <a:ext uri="{FF2B5EF4-FFF2-40B4-BE49-F238E27FC236}">
              <a16:creationId xmlns:a16="http://schemas.microsoft.com/office/drawing/2014/main" id="{18AF82BA-681E-4DAB-B370-5F2ED206F33F}"/>
            </a:ext>
          </a:extLst>
        </xdr:cNvPr>
        <xdr:cNvSpPr txBox="1"/>
      </xdr:nvSpPr>
      <xdr:spPr>
        <a:xfrm>
          <a:off x="7626427" y="14872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128033</xdr:rowOff>
    </xdr:from>
    <xdr:ext cx="469744" cy="259045"/>
    <xdr:sp macro="" textlink="">
      <xdr:nvSpPr>
        <xdr:cNvPr id="182" name="n_4mainValue【福祉施設】&#10;一人当たり面積">
          <a:extLst>
            <a:ext uri="{FF2B5EF4-FFF2-40B4-BE49-F238E27FC236}">
              <a16:creationId xmlns:a16="http://schemas.microsoft.com/office/drawing/2014/main" id="{38DE014F-3156-4416-89A4-F3F542F1BB4E}"/>
            </a:ext>
          </a:extLst>
        </xdr:cNvPr>
        <xdr:cNvSpPr txBox="1"/>
      </xdr:nvSpPr>
      <xdr:spPr>
        <a:xfrm>
          <a:off x="6737427" y="14872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183" name="正方形/長方形 182">
          <a:extLst>
            <a:ext uri="{FF2B5EF4-FFF2-40B4-BE49-F238E27FC236}">
              <a16:creationId xmlns:a16="http://schemas.microsoft.com/office/drawing/2014/main" id="{2E9128E9-5B63-4EEA-BB22-F523E6458041}"/>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184" name="正方形/長方形 183">
          <a:extLst>
            <a:ext uri="{FF2B5EF4-FFF2-40B4-BE49-F238E27FC236}">
              <a16:creationId xmlns:a16="http://schemas.microsoft.com/office/drawing/2014/main" id="{837E2E53-48F2-457D-AFCC-169E8699FAC6}"/>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185" name="正方形/長方形 184">
          <a:extLst>
            <a:ext uri="{FF2B5EF4-FFF2-40B4-BE49-F238E27FC236}">
              <a16:creationId xmlns:a16="http://schemas.microsoft.com/office/drawing/2014/main" id="{E53E2412-FF6D-4122-A31A-181BE5139118}"/>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186" name="正方形/長方形 185">
          <a:extLst>
            <a:ext uri="{FF2B5EF4-FFF2-40B4-BE49-F238E27FC236}">
              <a16:creationId xmlns:a16="http://schemas.microsoft.com/office/drawing/2014/main" id="{60343B2F-4039-4355-9E67-D7022DC1796D}"/>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187" name="正方形/長方形 186">
          <a:extLst>
            <a:ext uri="{FF2B5EF4-FFF2-40B4-BE49-F238E27FC236}">
              <a16:creationId xmlns:a16="http://schemas.microsoft.com/office/drawing/2014/main" id="{B38CB231-64CC-4A61-A8E4-C450A3E11DC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188" name="正方形/長方形 187">
          <a:extLst>
            <a:ext uri="{FF2B5EF4-FFF2-40B4-BE49-F238E27FC236}">
              <a16:creationId xmlns:a16="http://schemas.microsoft.com/office/drawing/2014/main" id="{C7606A51-A975-49A2-8D5D-804C1E8B510E}"/>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189" name="正方形/長方形 188">
          <a:extLst>
            <a:ext uri="{FF2B5EF4-FFF2-40B4-BE49-F238E27FC236}">
              <a16:creationId xmlns:a16="http://schemas.microsoft.com/office/drawing/2014/main" id="{BF18ACBC-D17D-4821-BCC2-10C3831FC2D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190" name="正方形/長方形 189">
          <a:extLst>
            <a:ext uri="{FF2B5EF4-FFF2-40B4-BE49-F238E27FC236}">
              <a16:creationId xmlns:a16="http://schemas.microsoft.com/office/drawing/2014/main" id="{1B9EC536-0AEB-40D9-A510-17525BCA152F}"/>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191" name="正方形/長方形 190">
          <a:extLst>
            <a:ext uri="{FF2B5EF4-FFF2-40B4-BE49-F238E27FC236}">
              <a16:creationId xmlns:a16="http://schemas.microsoft.com/office/drawing/2014/main" id="{366C129D-16AC-4723-B20B-456DED30F55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192" name="正方形/長方形 191">
          <a:extLst>
            <a:ext uri="{FF2B5EF4-FFF2-40B4-BE49-F238E27FC236}">
              <a16:creationId xmlns:a16="http://schemas.microsoft.com/office/drawing/2014/main" id="{96279201-61ED-4671-AA53-F9D0652B9D7E}"/>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193" name="正方形/長方形 192">
          <a:extLst>
            <a:ext uri="{FF2B5EF4-FFF2-40B4-BE49-F238E27FC236}">
              <a16:creationId xmlns:a16="http://schemas.microsoft.com/office/drawing/2014/main" id="{81DA617D-1A06-4AAF-96E3-D494182C6CC3}"/>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194" name="正方形/長方形 193">
          <a:extLst>
            <a:ext uri="{FF2B5EF4-FFF2-40B4-BE49-F238E27FC236}">
              <a16:creationId xmlns:a16="http://schemas.microsoft.com/office/drawing/2014/main" id="{D57FB54E-139D-4B25-8A92-A1038508F426}"/>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195" name="正方形/長方形 194">
          <a:extLst>
            <a:ext uri="{FF2B5EF4-FFF2-40B4-BE49-F238E27FC236}">
              <a16:creationId xmlns:a16="http://schemas.microsoft.com/office/drawing/2014/main" id="{49FFD908-798E-4C87-8E45-A4AB84211CE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196" name="正方形/長方形 195">
          <a:extLst>
            <a:ext uri="{FF2B5EF4-FFF2-40B4-BE49-F238E27FC236}">
              <a16:creationId xmlns:a16="http://schemas.microsoft.com/office/drawing/2014/main" id="{A1B284CB-CC1B-4CFE-8A3C-9DAFE21560A2}"/>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197" name="正方形/長方形 196">
          <a:extLst>
            <a:ext uri="{FF2B5EF4-FFF2-40B4-BE49-F238E27FC236}">
              <a16:creationId xmlns:a16="http://schemas.microsoft.com/office/drawing/2014/main" id="{B3300BA7-84DF-489A-8EB6-F328B9ACB4A8}"/>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198" name="正方形/長方形 197">
          <a:extLst>
            <a:ext uri="{FF2B5EF4-FFF2-40B4-BE49-F238E27FC236}">
              <a16:creationId xmlns:a16="http://schemas.microsoft.com/office/drawing/2014/main" id="{65BB6DD6-A5A0-492C-9A39-B7D85E1F7D2F}"/>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199" name="正方形/長方形 198">
          <a:extLst>
            <a:ext uri="{FF2B5EF4-FFF2-40B4-BE49-F238E27FC236}">
              <a16:creationId xmlns:a16="http://schemas.microsoft.com/office/drawing/2014/main" id="{F769A99B-FC1B-4F04-84AD-6CB13D7A662E}"/>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00" name="正方形/長方形 199">
          <a:extLst>
            <a:ext uri="{FF2B5EF4-FFF2-40B4-BE49-F238E27FC236}">
              <a16:creationId xmlns:a16="http://schemas.microsoft.com/office/drawing/2014/main" id="{A44ECC9D-4582-401B-B281-D03052769B59}"/>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01" name="正方形/長方形 200">
          <a:extLst>
            <a:ext uri="{FF2B5EF4-FFF2-40B4-BE49-F238E27FC236}">
              <a16:creationId xmlns:a16="http://schemas.microsoft.com/office/drawing/2014/main" id="{4EA02C3A-7C54-4D47-9CE3-05C901B7B97B}"/>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02" name="正方形/長方形 201">
          <a:extLst>
            <a:ext uri="{FF2B5EF4-FFF2-40B4-BE49-F238E27FC236}">
              <a16:creationId xmlns:a16="http://schemas.microsoft.com/office/drawing/2014/main" id="{E672A91A-32FC-4F1F-990B-DC7408AC44A2}"/>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03" name="正方形/長方形 202">
          <a:extLst>
            <a:ext uri="{FF2B5EF4-FFF2-40B4-BE49-F238E27FC236}">
              <a16:creationId xmlns:a16="http://schemas.microsoft.com/office/drawing/2014/main" id="{A74F424F-1E1F-4974-8EFC-8B7974E6B613}"/>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04" name="正方形/長方形 203">
          <a:extLst>
            <a:ext uri="{FF2B5EF4-FFF2-40B4-BE49-F238E27FC236}">
              <a16:creationId xmlns:a16="http://schemas.microsoft.com/office/drawing/2014/main" id="{8BB12F33-761B-4293-B50F-0643B213FB36}"/>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05" name="正方形/長方形 204">
          <a:extLst>
            <a:ext uri="{FF2B5EF4-FFF2-40B4-BE49-F238E27FC236}">
              <a16:creationId xmlns:a16="http://schemas.microsoft.com/office/drawing/2014/main" id="{E23F866E-5AC0-4033-87ED-B39B12FF8A78}"/>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06" name="正方形/長方形 205">
          <a:extLst>
            <a:ext uri="{FF2B5EF4-FFF2-40B4-BE49-F238E27FC236}">
              <a16:creationId xmlns:a16="http://schemas.microsoft.com/office/drawing/2014/main" id="{7D67ED9A-82CB-445C-985D-1221DC814CFD}"/>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07" name="テキスト ボックス 206">
          <a:extLst>
            <a:ext uri="{FF2B5EF4-FFF2-40B4-BE49-F238E27FC236}">
              <a16:creationId xmlns:a16="http://schemas.microsoft.com/office/drawing/2014/main" id="{97300294-2831-4487-A8CC-A031A87CE59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08" name="直線コネクタ 207">
          <a:extLst>
            <a:ext uri="{FF2B5EF4-FFF2-40B4-BE49-F238E27FC236}">
              <a16:creationId xmlns:a16="http://schemas.microsoft.com/office/drawing/2014/main" id="{A39B5471-2611-4B79-8D0C-72C667244433}"/>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09" name="テキスト ボックス 208">
          <a:extLst>
            <a:ext uri="{FF2B5EF4-FFF2-40B4-BE49-F238E27FC236}">
              <a16:creationId xmlns:a16="http://schemas.microsoft.com/office/drawing/2014/main" id="{BEE9BABD-2A0E-4C03-8AB6-DB0A5CD9FB15}"/>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210" name="直線コネクタ 209">
          <a:extLst>
            <a:ext uri="{FF2B5EF4-FFF2-40B4-BE49-F238E27FC236}">
              <a16:creationId xmlns:a16="http://schemas.microsoft.com/office/drawing/2014/main" id="{52091FEE-236F-408A-80E3-BD7CBD8B6C76}"/>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211" name="テキスト ボックス 210">
          <a:extLst>
            <a:ext uri="{FF2B5EF4-FFF2-40B4-BE49-F238E27FC236}">
              <a16:creationId xmlns:a16="http://schemas.microsoft.com/office/drawing/2014/main" id="{BEE6CBF9-BD9E-4312-AC31-E18986780D0B}"/>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212" name="直線コネクタ 211">
          <a:extLst>
            <a:ext uri="{FF2B5EF4-FFF2-40B4-BE49-F238E27FC236}">
              <a16:creationId xmlns:a16="http://schemas.microsoft.com/office/drawing/2014/main" id="{16EC9418-B3E1-42DF-9B5F-6009E273C40B}"/>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213" name="テキスト ボックス 212">
          <a:extLst>
            <a:ext uri="{FF2B5EF4-FFF2-40B4-BE49-F238E27FC236}">
              <a16:creationId xmlns:a16="http://schemas.microsoft.com/office/drawing/2014/main" id="{D9770793-1318-423F-A2D1-54985E50BA86}"/>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214" name="直線コネクタ 213">
          <a:extLst>
            <a:ext uri="{FF2B5EF4-FFF2-40B4-BE49-F238E27FC236}">
              <a16:creationId xmlns:a16="http://schemas.microsoft.com/office/drawing/2014/main" id="{8E520A20-5856-4314-BB0E-C6FFBBE7BF1E}"/>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215" name="テキスト ボックス 214">
          <a:extLst>
            <a:ext uri="{FF2B5EF4-FFF2-40B4-BE49-F238E27FC236}">
              <a16:creationId xmlns:a16="http://schemas.microsoft.com/office/drawing/2014/main" id="{28F34E30-6007-4C41-958B-E9626559FD92}"/>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216" name="直線コネクタ 215">
          <a:extLst>
            <a:ext uri="{FF2B5EF4-FFF2-40B4-BE49-F238E27FC236}">
              <a16:creationId xmlns:a16="http://schemas.microsoft.com/office/drawing/2014/main" id="{430224F2-890F-4289-A81B-561EC1E3EEBC}"/>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217" name="テキスト ボックス 216">
          <a:extLst>
            <a:ext uri="{FF2B5EF4-FFF2-40B4-BE49-F238E27FC236}">
              <a16:creationId xmlns:a16="http://schemas.microsoft.com/office/drawing/2014/main" id="{9C3B6370-41A4-46A3-BE44-E36C86FAB118}"/>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218" name="直線コネクタ 217">
          <a:extLst>
            <a:ext uri="{FF2B5EF4-FFF2-40B4-BE49-F238E27FC236}">
              <a16:creationId xmlns:a16="http://schemas.microsoft.com/office/drawing/2014/main" id="{EBFC9DDC-3382-4C5D-A962-5FF801618FA3}"/>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219" name="テキスト ボックス 218">
          <a:extLst>
            <a:ext uri="{FF2B5EF4-FFF2-40B4-BE49-F238E27FC236}">
              <a16:creationId xmlns:a16="http://schemas.microsoft.com/office/drawing/2014/main" id="{0C76B5EA-E9D3-4394-BD0B-C051C279E6AB}"/>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220" name="直線コネクタ 219">
          <a:extLst>
            <a:ext uri="{FF2B5EF4-FFF2-40B4-BE49-F238E27FC236}">
              <a16:creationId xmlns:a16="http://schemas.microsoft.com/office/drawing/2014/main" id="{58A05E27-296B-44C2-846F-0137CCB42407}"/>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221" name="テキスト ボックス 220">
          <a:extLst>
            <a:ext uri="{FF2B5EF4-FFF2-40B4-BE49-F238E27FC236}">
              <a16:creationId xmlns:a16="http://schemas.microsoft.com/office/drawing/2014/main" id="{218157E1-69C5-437C-BE06-A02937D46AEC}"/>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22" name="直線コネクタ 221">
          <a:extLst>
            <a:ext uri="{FF2B5EF4-FFF2-40B4-BE49-F238E27FC236}">
              <a16:creationId xmlns:a16="http://schemas.microsoft.com/office/drawing/2014/main" id="{EC3A640B-CECB-4358-BBE4-C4F3B8518E21}"/>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223" name="【一般廃棄物処理施設】&#10;有形固定資産減価償却率グラフ枠">
          <a:extLst>
            <a:ext uri="{FF2B5EF4-FFF2-40B4-BE49-F238E27FC236}">
              <a16:creationId xmlns:a16="http://schemas.microsoft.com/office/drawing/2014/main" id="{AE51CE77-D635-42D5-A080-F8855692819D}"/>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125186</xdr:rowOff>
    </xdr:from>
    <xdr:to>
      <xdr:col>85</xdr:col>
      <xdr:colOff>126364</xdr:colOff>
      <xdr:row>42</xdr:row>
      <xdr:rowOff>92528</xdr:rowOff>
    </xdr:to>
    <xdr:cxnSp macro="">
      <xdr:nvCxnSpPr>
        <xdr:cNvPr id="224" name="直線コネクタ 223">
          <a:extLst>
            <a:ext uri="{FF2B5EF4-FFF2-40B4-BE49-F238E27FC236}">
              <a16:creationId xmlns:a16="http://schemas.microsoft.com/office/drawing/2014/main" id="{018AFFFA-7D2B-411E-BDDF-323F79ED1188}"/>
            </a:ext>
          </a:extLst>
        </xdr:cNvPr>
        <xdr:cNvCxnSpPr/>
      </xdr:nvCxnSpPr>
      <xdr:spPr>
        <a:xfrm flipV="1">
          <a:off x="16318864" y="5783036"/>
          <a:ext cx="0" cy="1510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225" name="【一般廃棄物処理施設】&#10;有形固定資産減価償却率最小値テキスト">
          <a:extLst>
            <a:ext uri="{FF2B5EF4-FFF2-40B4-BE49-F238E27FC236}">
              <a16:creationId xmlns:a16="http://schemas.microsoft.com/office/drawing/2014/main" id="{B90D3BC8-4D08-4A7F-93E3-DBCF10B8A80E}"/>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226" name="直線コネクタ 225">
          <a:extLst>
            <a:ext uri="{FF2B5EF4-FFF2-40B4-BE49-F238E27FC236}">
              <a16:creationId xmlns:a16="http://schemas.microsoft.com/office/drawing/2014/main" id="{5E5B8F69-B528-46D0-922F-5A9099D528CA}"/>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71863</xdr:rowOff>
    </xdr:from>
    <xdr:ext cx="340478" cy="259045"/>
    <xdr:sp macro="" textlink="">
      <xdr:nvSpPr>
        <xdr:cNvPr id="227" name="【一般廃棄物処理施設】&#10;有形固定資産減価償却率最大値テキスト">
          <a:extLst>
            <a:ext uri="{FF2B5EF4-FFF2-40B4-BE49-F238E27FC236}">
              <a16:creationId xmlns:a16="http://schemas.microsoft.com/office/drawing/2014/main" id="{29E8AB55-4A83-4629-85A6-DEF935DA9485}"/>
            </a:ext>
          </a:extLst>
        </xdr:cNvPr>
        <xdr:cNvSpPr txBox="1"/>
      </xdr:nvSpPr>
      <xdr:spPr>
        <a:xfrm>
          <a:off x="16357600" y="555826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125186</xdr:rowOff>
    </xdr:from>
    <xdr:to>
      <xdr:col>86</xdr:col>
      <xdr:colOff>25400</xdr:colOff>
      <xdr:row>33</xdr:row>
      <xdr:rowOff>125186</xdr:rowOff>
    </xdr:to>
    <xdr:cxnSp macro="">
      <xdr:nvCxnSpPr>
        <xdr:cNvPr id="228" name="直線コネクタ 227">
          <a:extLst>
            <a:ext uri="{FF2B5EF4-FFF2-40B4-BE49-F238E27FC236}">
              <a16:creationId xmlns:a16="http://schemas.microsoft.com/office/drawing/2014/main" id="{9A44DD39-3A73-4B0D-83FC-22FE2EDAE585}"/>
            </a:ext>
          </a:extLst>
        </xdr:cNvPr>
        <xdr:cNvCxnSpPr/>
      </xdr:nvCxnSpPr>
      <xdr:spPr>
        <a:xfrm>
          <a:off x="16230600" y="5783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82204</xdr:rowOff>
    </xdr:from>
    <xdr:ext cx="405111" cy="259045"/>
    <xdr:sp macro="" textlink="">
      <xdr:nvSpPr>
        <xdr:cNvPr id="229" name="【一般廃棄物処理施設】&#10;有形固定資産減価償却率平均値テキスト">
          <a:extLst>
            <a:ext uri="{FF2B5EF4-FFF2-40B4-BE49-F238E27FC236}">
              <a16:creationId xmlns:a16="http://schemas.microsoft.com/office/drawing/2014/main" id="{26C2AF85-6069-4A4F-8B74-F568040B636A}"/>
            </a:ext>
          </a:extLst>
        </xdr:cNvPr>
        <xdr:cNvSpPr txBox="1"/>
      </xdr:nvSpPr>
      <xdr:spPr>
        <a:xfrm>
          <a:off x="16357600" y="65973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103777</xdr:rowOff>
    </xdr:from>
    <xdr:to>
      <xdr:col>85</xdr:col>
      <xdr:colOff>177800</xdr:colOff>
      <xdr:row>39</xdr:row>
      <xdr:rowOff>33927</xdr:rowOff>
    </xdr:to>
    <xdr:sp macro="" textlink="">
      <xdr:nvSpPr>
        <xdr:cNvPr id="230" name="フローチャート: 判断 229">
          <a:extLst>
            <a:ext uri="{FF2B5EF4-FFF2-40B4-BE49-F238E27FC236}">
              <a16:creationId xmlns:a16="http://schemas.microsoft.com/office/drawing/2014/main" id="{BD56904A-E323-48D9-B49A-DEE4E21C6724}"/>
            </a:ext>
          </a:extLst>
        </xdr:cNvPr>
        <xdr:cNvSpPr/>
      </xdr:nvSpPr>
      <xdr:spPr>
        <a:xfrm>
          <a:off x="16268700" y="661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80917</xdr:rowOff>
    </xdr:from>
    <xdr:to>
      <xdr:col>81</xdr:col>
      <xdr:colOff>101600</xdr:colOff>
      <xdr:row>39</xdr:row>
      <xdr:rowOff>11067</xdr:rowOff>
    </xdr:to>
    <xdr:sp macro="" textlink="">
      <xdr:nvSpPr>
        <xdr:cNvPr id="231" name="フローチャート: 判断 230">
          <a:extLst>
            <a:ext uri="{FF2B5EF4-FFF2-40B4-BE49-F238E27FC236}">
              <a16:creationId xmlns:a16="http://schemas.microsoft.com/office/drawing/2014/main" id="{D0D4E51C-478D-49E1-9AAB-A62B500972FF}"/>
            </a:ext>
          </a:extLst>
        </xdr:cNvPr>
        <xdr:cNvSpPr/>
      </xdr:nvSpPr>
      <xdr:spPr>
        <a:xfrm>
          <a:off x="15430500" y="659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80917</xdr:rowOff>
    </xdr:from>
    <xdr:to>
      <xdr:col>76</xdr:col>
      <xdr:colOff>165100</xdr:colOff>
      <xdr:row>39</xdr:row>
      <xdr:rowOff>11067</xdr:rowOff>
    </xdr:to>
    <xdr:sp macro="" textlink="">
      <xdr:nvSpPr>
        <xdr:cNvPr id="232" name="フローチャート: 判断 231">
          <a:extLst>
            <a:ext uri="{FF2B5EF4-FFF2-40B4-BE49-F238E27FC236}">
              <a16:creationId xmlns:a16="http://schemas.microsoft.com/office/drawing/2014/main" id="{FE83EF0A-BDFB-4874-908C-0B51A7FBA1D0}"/>
            </a:ext>
          </a:extLst>
        </xdr:cNvPr>
        <xdr:cNvSpPr/>
      </xdr:nvSpPr>
      <xdr:spPr>
        <a:xfrm>
          <a:off x="14541500" y="659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18869</xdr:rowOff>
    </xdr:from>
    <xdr:to>
      <xdr:col>72</xdr:col>
      <xdr:colOff>38100</xdr:colOff>
      <xdr:row>38</xdr:row>
      <xdr:rowOff>120469</xdr:rowOff>
    </xdr:to>
    <xdr:sp macro="" textlink="">
      <xdr:nvSpPr>
        <xdr:cNvPr id="233" name="フローチャート: 判断 232">
          <a:extLst>
            <a:ext uri="{FF2B5EF4-FFF2-40B4-BE49-F238E27FC236}">
              <a16:creationId xmlns:a16="http://schemas.microsoft.com/office/drawing/2014/main" id="{8B1D19DF-BA43-4316-B1CD-E70DBF1FDC2C}"/>
            </a:ext>
          </a:extLst>
        </xdr:cNvPr>
        <xdr:cNvSpPr/>
      </xdr:nvSpPr>
      <xdr:spPr>
        <a:xfrm>
          <a:off x="13652500" y="653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35197</xdr:rowOff>
    </xdr:from>
    <xdr:to>
      <xdr:col>67</xdr:col>
      <xdr:colOff>101600</xdr:colOff>
      <xdr:row>38</xdr:row>
      <xdr:rowOff>136797</xdr:rowOff>
    </xdr:to>
    <xdr:sp macro="" textlink="">
      <xdr:nvSpPr>
        <xdr:cNvPr id="234" name="フローチャート: 判断 233">
          <a:extLst>
            <a:ext uri="{FF2B5EF4-FFF2-40B4-BE49-F238E27FC236}">
              <a16:creationId xmlns:a16="http://schemas.microsoft.com/office/drawing/2014/main" id="{37DA9B38-77EE-4E1F-8934-B815CCDA8949}"/>
            </a:ext>
          </a:extLst>
        </xdr:cNvPr>
        <xdr:cNvSpPr/>
      </xdr:nvSpPr>
      <xdr:spPr>
        <a:xfrm>
          <a:off x="12763500" y="655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235" name="テキスト ボックス 234">
          <a:extLst>
            <a:ext uri="{FF2B5EF4-FFF2-40B4-BE49-F238E27FC236}">
              <a16:creationId xmlns:a16="http://schemas.microsoft.com/office/drawing/2014/main" id="{2B402F8D-61E9-4A64-BE78-96BA74210A52}"/>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36" name="テキスト ボックス 235">
          <a:extLst>
            <a:ext uri="{FF2B5EF4-FFF2-40B4-BE49-F238E27FC236}">
              <a16:creationId xmlns:a16="http://schemas.microsoft.com/office/drawing/2014/main" id="{F283757A-36FD-41C9-8CC9-94DD5E8D60AD}"/>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37" name="テキスト ボックス 236">
          <a:extLst>
            <a:ext uri="{FF2B5EF4-FFF2-40B4-BE49-F238E27FC236}">
              <a16:creationId xmlns:a16="http://schemas.microsoft.com/office/drawing/2014/main" id="{E1CA46DE-5985-4E49-BEF2-2FEDE49F460B}"/>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38" name="テキスト ボックス 237">
          <a:extLst>
            <a:ext uri="{FF2B5EF4-FFF2-40B4-BE49-F238E27FC236}">
              <a16:creationId xmlns:a16="http://schemas.microsoft.com/office/drawing/2014/main" id="{E4FF2CAD-4891-48FD-A372-23DB6C711D91}"/>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39" name="テキスト ボックス 238">
          <a:extLst>
            <a:ext uri="{FF2B5EF4-FFF2-40B4-BE49-F238E27FC236}">
              <a16:creationId xmlns:a16="http://schemas.microsoft.com/office/drawing/2014/main" id="{1F79033E-EC39-4DEF-B03A-3B85C10B5FA2}"/>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28666</xdr:rowOff>
    </xdr:from>
    <xdr:to>
      <xdr:col>85</xdr:col>
      <xdr:colOff>177800</xdr:colOff>
      <xdr:row>36</xdr:row>
      <xdr:rowOff>130266</xdr:rowOff>
    </xdr:to>
    <xdr:sp macro="" textlink="">
      <xdr:nvSpPr>
        <xdr:cNvPr id="240" name="楕円 239">
          <a:extLst>
            <a:ext uri="{FF2B5EF4-FFF2-40B4-BE49-F238E27FC236}">
              <a16:creationId xmlns:a16="http://schemas.microsoft.com/office/drawing/2014/main" id="{FEB91851-120A-4C15-AF7A-AF8E699C2456}"/>
            </a:ext>
          </a:extLst>
        </xdr:cNvPr>
        <xdr:cNvSpPr/>
      </xdr:nvSpPr>
      <xdr:spPr>
        <a:xfrm>
          <a:off x="16268700" y="6200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51543</xdr:rowOff>
    </xdr:from>
    <xdr:ext cx="405111" cy="259045"/>
    <xdr:sp macro="" textlink="">
      <xdr:nvSpPr>
        <xdr:cNvPr id="241" name="【一般廃棄物処理施設】&#10;有形固定資産減価償却率該当値テキスト">
          <a:extLst>
            <a:ext uri="{FF2B5EF4-FFF2-40B4-BE49-F238E27FC236}">
              <a16:creationId xmlns:a16="http://schemas.microsoft.com/office/drawing/2014/main" id="{8BA76746-3349-4DF6-B13F-B6D3D60C74F5}"/>
            </a:ext>
          </a:extLst>
        </xdr:cNvPr>
        <xdr:cNvSpPr txBox="1"/>
      </xdr:nvSpPr>
      <xdr:spPr>
        <a:xfrm>
          <a:off x="16357600" y="6052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149497</xdr:rowOff>
    </xdr:from>
    <xdr:to>
      <xdr:col>81</xdr:col>
      <xdr:colOff>101600</xdr:colOff>
      <xdr:row>36</xdr:row>
      <xdr:rowOff>79647</xdr:rowOff>
    </xdr:to>
    <xdr:sp macro="" textlink="">
      <xdr:nvSpPr>
        <xdr:cNvPr id="242" name="楕円 241">
          <a:extLst>
            <a:ext uri="{FF2B5EF4-FFF2-40B4-BE49-F238E27FC236}">
              <a16:creationId xmlns:a16="http://schemas.microsoft.com/office/drawing/2014/main" id="{8AF57C8F-482E-4E61-B47D-EFE151BBAF65}"/>
            </a:ext>
          </a:extLst>
        </xdr:cNvPr>
        <xdr:cNvSpPr/>
      </xdr:nvSpPr>
      <xdr:spPr>
        <a:xfrm>
          <a:off x="15430500" y="6150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28847</xdr:rowOff>
    </xdr:from>
    <xdr:to>
      <xdr:col>85</xdr:col>
      <xdr:colOff>127000</xdr:colOff>
      <xdr:row>36</xdr:row>
      <xdr:rowOff>79466</xdr:rowOff>
    </xdr:to>
    <xdr:cxnSp macro="">
      <xdr:nvCxnSpPr>
        <xdr:cNvPr id="243" name="直線コネクタ 242">
          <a:extLst>
            <a:ext uri="{FF2B5EF4-FFF2-40B4-BE49-F238E27FC236}">
              <a16:creationId xmlns:a16="http://schemas.microsoft.com/office/drawing/2014/main" id="{E034DD97-0762-40BE-BC58-EE24ED993120}"/>
            </a:ext>
          </a:extLst>
        </xdr:cNvPr>
        <xdr:cNvCxnSpPr/>
      </xdr:nvCxnSpPr>
      <xdr:spPr>
        <a:xfrm>
          <a:off x="15481300" y="6201047"/>
          <a:ext cx="8382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105410</xdr:rowOff>
    </xdr:from>
    <xdr:to>
      <xdr:col>76</xdr:col>
      <xdr:colOff>165100</xdr:colOff>
      <xdr:row>36</xdr:row>
      <xdr:rowOff>35560</xdr:rowOff>
    </xdr:to>
    <xdr:sp macro="" textlink="">
      <xdr:nvSpPr>
        <xdr:cNvPr id="244" name="楕円 243">
          <a:extLst>
            <a:ext uri="{FF2B5EF4-FFF2-40B4-BE49-F238E27FC236}">
              <a16:creationId xmlns:a16="http://schemas.microsoft.com/office/drawing/2014/main" id="{2F719EFB-5DA3-46A2-ADEA-FA5EB3E5279B}"/>
            </a:ext>
          </a:extLst>
        </xdr:cNvPr>
        <xdr:cNvSpPr/>
      </xdr:nvSpPr>
      <xdr:spPr>
        <a:xfrm>
          <a:off x="14541500" y="610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156210</xdr:rowOff>
    </xdr:from>
    <xdr:to>
      <xdr:col>81</xdr:col>
      <xdr:colOff>50800</xdr:colOff>
      <xdr:row>36</xdr:row>
      <xdr:rowOff>28847</xdr:rowOff>
    </xdr:to>
    <xdr:cxnSp macro="">
      <xdr:nvCxnSpPr>
        <xdr:cNvPr id="245" name="直線コネクタ 244">
          <a:extLst>
            <a:ext uri="{FF2B5EF4-FFF2-40B4-BE49-F238E27FC236}">
              <a16:creationId xmlns:a16="http://schemas.microsoft.com/office/drawing/2014/main" id="{455C523A-6D3C-4F68-A0AE-EA685813837B}"/>
            </a:ext>
          </a:extLst>
        </xdr:cNvPr>
        <xdr:cNvCxnSpPr/>
      </xdr:nvCxnSpPr>
      <xdr:spPr>
        <a:xfrm>
          <a:off x="14592300" y="6156960"/>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61323</xdr:rowOff>
    </xdr:from>
    <xdr:to>
      <xdr:col>72</xdr:col>
      <xdr:colOff>38100</xdr:colOff>
      <xdr:row>35</xdr:row>
      <xdr:rowOff>162923</xdr:rowOff>
    </xdr:to>
    <xdr:sp macro="" textlink="">
      <xdr:nvSpPr>
        <xdr:cNvPr id="246" name="楕円 245">
          <a:extLst>
            <a:ext uri="{FF2B5EF4-FFF2-40B4-BE49-F238E27FC236}">
              <a16:creationId xmlns:a16="http://schemas.microsoft.com/office/drawing/2014/main" id="{33936E25-2B6A-4AC3-A4F8-F4D2423758B4}"/>
            </a:ext>
          </a:extLst>
        </xdr:cNvPr>
        <xdr:cNvSpPr/>
      </xdr:nvSpPr>
      <xdr:spPr>
        <a:xfrm>
          <a:off x="13652500" y="606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112123</xdr:rowOff>
    </xdr:from>
    <xdr:to>
      <xdr:col>76</xdr:col>
      <xdr:colOff>114300</xdr:colOff>
      <xdr:row>35</xdr:row>
      <xdr:rowOff>156210</xdr:rowOff>
    </xdr:to>
    <xdr:cxnSp macro="">
      <xdr:nvCxnSpPr>
        <xdr:cNvPr id="247" name="直線コネクタ 246">
          <a:extLst>
            <a:ext uri="{FF2B5EF4-FFF2-40B4-BE49-F238E27FC236}">
              <a16:creationId xmlns:a16="http://schemas.microsoft.com/office/drawing/2014/main" id="{6916F6F2-537A-4C2E-926C-8450440B52A9}"/>
            </a:ext>
          </a:extLst>
        </xdr:cNvPr>
        <xdr:cNvCxnSpPr/>
      </xdr:nvCxnSpPr>
      <xdr:spPr>
        <a:xfrm>
          <a:off x="13703300" y="6112873"/>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12337</xdr:rowOff>
    </xdr:from>
    <xdr:to>
      <xdr:col>67</xdr:col>
      <xdr:colOff>101600</xdr:colOff>
      <xdr:row>35</xdr:row>
      <xdr:rowOff>113937</xdr:rowOff>
    </xdr:to>
    <xdr:sp macro="" textlink="">
      <xdr:nvSpPr>
        <xdr:cNvPr id="248" name="楕円 247">
          <a:extLst>
            <a:ext uri="{FF2B5EF4-FFF2-40B4-BE49-F238E27FC236}">
              <a16:creationId xmlns:a16="http://schemas.microsoft.com/office/drawing/2014/main" id="{06FCBD22-637F-4729-8AFE-8D698BD771C2}"/>
            </a:ext>
          </a:extLst>
        </xdr:cNvPr>
        <xdr:cNvSpPr/>
      </xdr:nvSpPr>
      <xdr:spPr>
        <a:xfrm>
          <a:off x="12763500" y="601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63137</xdr:rowOff>
    </xdr:from>
    <xdr:to>
      <xdr:col>71</xdr:col>
      <xdr:colOff>177800</xdr:colOff>
      <xdr:row>35</xdr:row>
      <xdr:rowOff>112123</xdr:rowOff>
    </xdr:to>
    <xdr:cxnSp macro="">
      <xdr:nvCxnSpPr>
        <xdr:cNvPr id="249" name="直線コネクタ 248">
          <a:extLst>
            <a:ext uri="{FF2B5EF4-FFF2-40B4-BE49-F238E27FC236}">
              <a16:creationId xmlns:a16="http://schemas.microsoft.com/office/drawing/2014/main" id="{E6FE991C-3035-451F-8BE5-B42DE09D8F5C}"/>
            </a:ext>
          </a:extLst>
        </xdr:cNvPr>
        <xdr:cNvCxnSpPr/>
      </xdr:nvCxnSpPr>
      <xdr:spPr>
        <a:xfrm>
          <a:off x="12814300" y="606388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2194</xdr:rowOff>
    </xdr:from>
    <xdr:ext cx="405111" cy="259045"/>
    <xdr:sp macro="" textlink="">
      <xdr:nvSpPr>
        <xdr:cNvPr id="250" name="n_1aveValue【一般廃棄物処理施設】&#10;有形固定資産減価償却率">
          <a:extLst>
            <a:ext uri="{FF2B5EF4-FFF2-40B4-BE49-F238E27FC236}">
              <a16:creationId xmlns:a16="http://schemas.microsoft.com/office/drawing/2014/main" id="{F4C5374F-377D-40B7-9FF1-26630121B8A2}"/>
            </a:ext>
          </a:extLst>
        </xdr:cNvPr>
        <xdr:cNvSpPr txBox="1"/>
      </xdr:nvSpPr>
      <xdr:spPr>
        <a:xfrm>
          <a:off x="15266044" y="6688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2194</xdr:rowOff>
    </xdr:from>
    <xdr:ext cx="405111" cy="259045"/>
    <xdr:sp macro="" textlink="">
      <xdr:nvSpPr>
        <xdr:cNvPr id="251" name="n_2aveValue【一般廃棄物処理施設】&#10;有形固定資産減価償却率">
          <a:extLst>
            <a:ext uri="{FF2B5EF4-FFF2-40B4-BE49-F238E27FC236}">
              <a16:creationId xmlns:a16="http://schemas.microsoft.com/office/drawing/2014/main" id="{F0ADE398-664C-4DCC-9DE9-61D768C41E21}"/>
            </a:ext>
          </a:extLst>
        </xdr:cNvPr>
        <xdr:cNvSpPr txBox="1"/>
      </xdr:nvSpPr>
      <xdr:spPr>
        <a:xfrm>
          <a:off x="14389744" y="6688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111596</xdr:rowOff>
    </xdr:from>
    <xdr:ext cx="405111" cy="259045"/>
    <xdr:sp macro="" textlink="">
      <xdr:nvSpPr>
        <xdr:cNvPr id="252" name="n_3aveValue【一般廃棄物処理施設】&#10;有形固定資産減価償却率">
          <a:extLst>
            <a:ext uri="{FF2B5EF4-FFF2-40B4-BE49-F238E27FC236}">
              <a16:creationId xmlns:a16="http://schemas.microsoft.com/office/drawing/2014/main" id="{C7AEDCD4-FF4C-45E5-9D25-ACEB67523F95}"/>
            </a:ext>
          </a:extLst>
        </xdr:cNvPr>
        <xdr:cNvSpPr txBox="1"/>
      </xdr:nvSpPr>
      <xdr:spPr>
        <a:xfrm>
          <a:off x="13500744" y="6626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127924</xdr:rowOff>
    </xdr:from>
    <xdr:ext cx="405111" cy="259045"/>
    <xdr:sp macro="" textlink="">
      <xdr:nvSpPr>
        <xdr:cNvPr id="253" name="n_4aveValue【一般廃棄物処理施設】&#10;有形固定資産減価償却率">
          <a:extLst>
            <a:ext uri="{FF2B5EF4-FFF2-40B4-BE49-F238E27FC236}">
              <a16:creationId xmlns:a16="http://schemas.microsoft.com/office/drawing/2014/main" id="{78E8B2EA-EEDB-40DC-8DFD-E49143CFB583}"/>
            </a:ext>
          </a:extLst>
        </xdr:cNvPr>
        <xdr:cNvSpPr txBox="1"/>
      </xdr:nvSpPr>
      <xdr:spPr>
        <a:xfrm>
          <a:off x="12611744" y="6643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96174</xdr:rowOff>
    </xdr:from>
    <xdr:ext cx="405111" cy="259045"/>
    <xdr:sp macro="" textlink="">
      <xdr:nvSpPr>
        <xdr:cNvPr id="254" name="n_1mainValue【一般廃棄物処理施設】&#10;有形固定資産減価償却率">
          <a:extLst>
            <a:ext uri="{FF2B5EF4-FFF2-40B4-BE49-F238E27FC236}">
              <a16:creationId xmlns:a16="http://schemas.microsoft.com/office/drawing/2014/main" id="{35DD6EA0-8D84-4225-95EA-D7DDC39CFAC3}"/>
            </a:ext>
          </a:extLst>
        </xdr:cNvPr>
        <xdr:cNvSpPr txBox="1"/>
      </xdr:nvSpPr>
      <xdr:spPr>
        <a:xfrm>
          <a:off x="15266044" y="5925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52087</xdr:rowOff>
    </xdr:from>
    <xdr:ext cx="405111" cy="259045"/>
    <xdr:sp macro="" textlink="">
      <xdr:nvSpPr>
        <xdr:cNvPr id="255" name="n_2mainValue【一般廃棄物処理施設】&#10;有形固定資産減価償却率">
          <a:extLst>
            <a:ext uri="{FF2B5EF4-FFF2-40B4-BE49-F238E27FC236}">
              <a16:creationId xmlns:a16="http://schemas.microsoft.com/office/drawing/2014/main" id="{56705BFE-3059-4F1F-AACC-A0BFE8435DE1}"/>
            </a:ext>
          </a:extLst>
        </xdr:cNvPr>
        <xdr:cNvSpPr txBox="1"/>
      </xdr:nvSpPr>
      <xdr:spPr>
        <a:xfrm>
          <a:off x="14389744" y="588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8000</xdr:rowOff>
    </xdr:from>
    <xdr:ext cx="405111" cy="259045"/>
    <xdr:sp macro="" textlink="">
      <xdr:nvSpPr>
        <xdr:cNvPr id="256" name="n_3mainValue【一般廃棄物処理施設】&#10;有形固定資産減価償却率">
          <a:extLst>
            <a:ext uri="{FF2B5EF4-FFF2-40B4-BE49-F238E27FC236}">
              <a16:creationId xmlns:a16="http://schemas.microsoft.com/office/drawing/2014/main" id="{B801BD77-E682-4F99-B743-46BC991317F2}"/>
            </a:ext>
          </a:extLst>
        </xdr:cNvPr>
        <xdr:cNvSpPr txBox="1"/>
      </xdr:nvSpPr>
      <xdr:spPr>
        <a:xfrm>
          <a:off x="13500744" y="5837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130464</xdr:rowOff>
    </xdr:from>
    <xdr:ext cx="405111" cy="259045"/>
    <xdr:sp macro="" textlink="">
      <xdr:nvSpPr>
        <xdr:cNvPr id="257" name="n_4mainValue【一般廃棄物処理施設】&#10;有形固定資産減価償却率">
          <a:extLst>
            <a:ext uri="{FF2B5EF4-FFF2-40B4-BE49-F238E27FC236}">
              <a16:creationId xmlns:a16="http://schemas.microsoft.com/office/drawing/2014/main" id="{C7AF05D7-2ED0-4DF1-A14D-93C7D7CB8A31}"/>
            </a:ext>
          </a:extLst>
        </xdr:cNvPr>
        <xdr:cNvSpPr txBox="1"/>
      </xdr:nvSpPr>
      <xdr:spPr>
        <a:xfrm>
          <a:off x="12611744" y="5788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258" name="正方形/長方形 257">
          <a:extLst>
            <a:ext uri="{FF2B5EF4-FFF2-40B4-BE49-F238E27FC236}">
              <a16:creationId xmlns:a16="http://schemas.microsoft.com/office/drawing/2014/main" id="{5586EAE9-420F-49C3-A27A-964F04F2FF91}"/>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259" name="正方形/長方形 258">
          <a:extLst>
            <a:ext uri="{FF2B5EF4-FFF2-40B4-BE49-F238E27FC236}">
              <a16:creationId xmlns:a16="http://schemas.microsoft.com/office/drawing/2014/main" id="{3D35C5FF-3672-449D-845D-E855DCC9885E}"/>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260" name="正方形/長方形 259">
          <a:extLst>
            <a:ext uri="{FF2B5EF4-FFF2-40B4-BE49-F238E27FC236}">
              <a16:creationId xmlns:a16="http://schemas.microsoft.com/office/drawing/2014/main" id="{8F53389D-272E-4927-AC98-45AE8B83C6AA}"/>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261" name="正方形/長方形 260">
          <a:extLst>
            <a:ext uri="{FF2B5EF4-FFF2-40B4-BE49-F238E27FC236}">
              <a16:creationId xmlns:a16="http://schemas.microsoft.com/office/drawing/2014/main" id="{8A31C816-E924-43CB-B6DC-B3A92ED0D759}"/>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262" name="正方形/長方形 261">
          <a:extLst>
            <a:ext uri="{FF2B5EF4-FFF2-40B4-BE49-F238E27FC236}">
              <a16:creationId xmlns:a16="http://schemas.microsoft.com/office/drawing/2014/main" id="{2A11F6A6-EA62-48E8-A8B5-288315D38487}"/>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263" name="正方形/長方形 262">
          <a:extLst>
            <a:ext uri="{FF2B5EF4-FFF2-40B4-BE49-F238E27FC236}">
              <a16:creationId xmlns:a16="http://schemas.microsoft.com/office/drawing/2014/main" id="{63F84CD4-DD89-48E5-B63E-94E2BBB6EF8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264" name="正方形/長方形 263">
          <a:extLst>
            <a:ext uri="{FF2B5EF4-FFF2-40B4-BE49-F238E27FC236}">
              <a16:creationId xmlns:a16="http://schemas.microsoft.com/office/drawing/2014/main" id="{2F9EB96F-9B59-42D6-B09E-4953F2EB09ED}"/>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265" name="正方形/長方形 264">
          <a:extLst>
            <a:ext uri="{FF2B5EF4-FFF2-40B4-BE49-F238E27FC236}">
              <a16:creationId xmlns:a16="http://schemas.microsoft.com/office/drawing/2014/main" id="{2DD98343-AD2C-49FE-AAFA-41372BEF5FC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266" name="テキスト ボックス 265">
          <a:extLst>
            <a:ext uri="{FF2B5EF4-FFF2-40B4-BE49-F238E27FC236}">
              <a16:creationId xmlns:a16="http://schemas.microsoft.com/office/drawing/2014/main" id="{2199982B-3059-4335-A728-837C7F60989D}"/>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267" name="直線コネクタ 266">
          <a:extLst>
            <a:ext uri="{FF2B5EF4-FFF2-40B4-BE49-F238E27FC236}">
              <a16:creationId xmlns:a16="http://schemas.microsoft.com/office/drawing/2014/main" id="{E7B2B7AF-1FC4-4457-82C0-BCDBBAA7AE61}"/>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268" name="直線コネクタ 267">
          <a:extLst>
            <a:ext uri="{FF2B5EF4-FFF2-40B4-BE49-F238E27FC236}">
              <a16:creationId xmlns:a16="http://schemas.microsoft.com/office/drawing/2014/main" id="{87DFDF8E-FE27-4A3C-A576-02C40D9A13C1}"/>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269" name="テキスト ボックス 268">
          <a:extLst>
            <a:ext uri="{FF2B5EF4-FFF2-40B4-BE49-F238E27FC236}">
              <a16:creationId xmlns:a16="http://schemas.microsoft.com/office/drawing/2014/main" id="{669A66F2-4CB5-4B8A-B2B3-E3219E9219D4}"/>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270" name="直線コネクタ 269">
          <a:extLst>
            <a:ext uri="{FF2B5EF4-FFF2-40B4-BE49-F238E27FC236}">
              <a16:creationId xmlns:a16="http://schemas.microsoft.com/office/drawing/2014/main" id="{3611C420-13A8-4518-BE72-333A3C37CEED}"/>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271" name="テキスト ボックス 270">
          <a:extLst>
            <a:ext uri="{FF2B5EF4-FFF2-40B4-BE49-F238E27FC236}">
              <a16:creationId xmlns:a16="http://schemas.microsoft.com/office/drawing/2014/main" id="{695EDEA7-4F0E-4F66-8A2A-47026EF179CA}"/>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272" name="直線コネクタ 271">
          <a:extLst>
            <a:ext uri="{FF2B5EF4-FFF2-40B4-BE49-F238E27FC236}">
              <a16:creationId xmlns:a16="http://schemas.microsoft.com/office/drawing/2014/main" id="{906406E1-1A1C-4889-9F0F-884C51E4BACC}"/>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273" name="テキスト ボックス 272">
          <a:extLst>
            <a:ext uri="{FF2B5EF4-FFF2-40B4-BE49-F238E27FC236}">
              <a16:creationId xmlns:a16="http://schemas.microsoft.com/office/drawing/2014/main" id="{8DDCF149-0FCC-403B-82A0-2BFBE53E2687}"/>
            </a:ext>
          </a:extLst>
        </xdr:cNvPr>
        <xdr:cNvSpPr txBox="1"/>
      </xdr:nvSpPr>
      <xdr:spPr>
        <a:xfrm>
          <a:off x="17602428" y="610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274" name="直線コネクタ 273">
          <a:extLst>
            <a:ext uri="{FF2B5EF4-FFF2-40B4-BE49-F238E27FC236}">
              <a16:creationId xmlns:a16="http://schemas.microsoft.com/office/drawing/2014/main" id="{F5D0278D-972A-4C4A-9477-2381536B33BF}"/>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275" name="テキスト ボックス 274">
          <a:extLst>
            <a:ext uri="{FF2B5EF4-FFF2-40B4-BE49-F238E27FC236}">
              <a16:creationId xmlns:a16="http://schemas.microsoft.com/office/drawing/2014/main" id="{CAED9C59-C01C-4B0B-BAB7-E6A8060E32CF}"/>
            </a:ext>
          </a:extLst>
        </xdr:cNvPr>
        <xdr:cNvSpPr txBox="1"/>
      </xdr:nvSpPr>
      <xdr:spPr>
        <a:xfrm>
          <a:off x="17602428" y="564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276" name="直線コネクタ 275">
          <a:extLst>
            <a:ext uri="{FF2B5EF4-FFF2-40B4-BE49-F238E27FC236}">
              <a16:creationId xmlns:a16="http://schemas.microsoft.com/office/drawing/2014/main" id="{16DC7960-320F-439F-B770-FCE8024C2C45}"/>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277" name="テキスト ボックス 276">
          <a:extLst>
            <a:ext uri="{FF2B5EF4-FFF2-40B4-BE49-F238E27FC236}">
              <a16:creationId xmlns:a16="http://schemas.microsoft.com/office/drawing/2014/main" id="{E6366B0E-D125-4957-9C57-464633B2C9C3}"/>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278" name="【一般廃棄物処理施設】&#10;一人当たり有形固定資産（償却資産）額グラフ枠">
          <a:extLst>
            <a:ext uri="{FF2B5EF4-FFF2-40B4-BE49-F238E27FC236}">
              <a16:creationId xmlns:a16="http://schemas.microsoft.com/office/drawing/2014/main" id="{B2311C48-F5D1-4D65-9AFA-E4C7936DBB32}"/>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35189</xdr:rowOff>
    </xdr:from>
    <xdr:to>
      <xdr:col>116</xdr:col>
      <xdr:colOff>62864</xdr:colOff>
      <xdr:row>41</xdr:row>
      <xdr:rowOff>132030</xdr:rowOff>
    </xdr:to>
    <xdr:cxnSp macro="">
      <xdr:nvCxnSpPr>
        <xdr:cNvPr id="279" name="直線コネクタ 278">
          <a:extLst>
            <a:ext uri="{FF2B5EF4-FFF2-40B4-BE49-F238E27FC236}">
              <a16:creationId xmlns:a16="http://schemas.microsoft.com/office/drawing/2014/main" id="{6772DD88-EE20-46F6-8A6E-19B0C42356AA}"/>
            </a:ext>
          </a:extLst>
        </xdr:cNvPr>
        <xdr:cNvCxnSpPr/>
      </xdr:nvCxnSpPr>
      <xdr:spPr>
        <a:xfrm flipV="1">
          <a:off x="22160864" y="5693039"/>
          <a:ext cx="0" cy="1468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135857</xdr:rowOff>
    </xdr:from>
    <xdr:ext cx="469744" cy="259045"/>
    <xdr:sp macro="" textlink="">
      <xdr:nvSpPr>
        <xdr:cNvPr id="280" name="【一般廃棄物処理施設】&#10;一人当たり有形固定資産（償却資産）額最小値テキスト">
          <a:extLst>
            <a:ext uri="{FF2B5EF4-FFF2-40B4-BE49-F238E27FC236}">
              <a16:creationId xmlns:a16="http://schemas.microsoft.com/office/drawing/2014/main" id="{140FEB23-2C43-48E4-9B3D-2D47D1770BCE}"/>
            </a:ext>
          </a:extLst>
        </xdr:cNvPr>
        <xdr:cNvSpPr txBox="1"/>
      </xdr:nvSpPr>
      <xdr:spPr>
        <a:xfrm>
          <a:off x="22199600" y="7165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132030</xdr:rowOff>
    </xdr:from>
    <xdr:to>
      <xdr:col>116</xdr:col>
      <xdr:colOff>152400</xdr:colOff>
      <xdr:row>41</xdr:row>
      <xdr:rowOff>132030</xdr:rowOff>
    </xdr:to>
    <xdr:cxnSp macro="">
      <xdr:nvCxnSpPr>
        <xdr:cNvPr id="281" name="直線コネクタ 280">
          <a:extLst>
            <a:ext uri="{FF2B5EF4-FFF2-40B4-BE49-F238E27FC236}">
              <a16:creationId xmlns:a16="http://schemas.microsoft.com/office/drawing/2014/main" id="{3830D17A-A062-429E-823C-672CAC9EA1C9}"/>
            </a:ext>
          </a:extLst>
        </xdr:cNvPr>
        <xdr:cNvCxnSpPr/>
      </xdr:nvCxnSpPr>
      <xdr:spPr>
        <a:xfrm>
          <a:off x="22072600" y="7161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153316</xdr:rowOff>
    </xdr:from>
    <xdr:ext cx="690189" cy="259045"/>
    <xdr:sp macro="" textlink="">
      <xdr:nvSpPr>
        <xdr:cNvPr id="282" name="【一般廃棄物処理施設】&#10;一人当たり有形固定資産（償却資産）額最大値テキスト">
          <a:extLst>
            <a:ext uri="{FF2B5EF4-FFF2-40B4-BE49-F238E27FC236}">
              <a16:creationId xmlns:a16="http://schemas.microsoft.com/office/drawing/2014/main" id="{A27A4F18-D603-4D41-A4B1-E208B7C866A8}"/>
            </a:ext>
          </a:extLst>
        </xdr:cNvPr>
        <xdr:cNvSpPr txBox="1"/>
      </xdr:nvSpPr>
      <xdr:spPr>
        <a:xfrm>
          <a:off x="22199600" y="54682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1,607,350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35189</xdr:rowOff>
    </xdr:from>
    <xdr:to>
      <xdr:col>116</xdr:col>
      <xdr:colOff>152400</xdr:colOff>
      <xdr:row>33</xdr:row>
      <xdr:rowOff>35189</xdr:rowOff>
    </xdr:to>
    <xdr:cxnSp macro="">
      <xdr:nvCxnSpPr>
        <xdr:cNvPr id="283" name="直線コネクタ 282">
          <a:extLst>
            <a:ext uri="{FF2B5EF4-FFF2-40B4-BE49-F238E27FC236}">
              <a16:creationId xmlns:a16="http://schemas.microsoft.com/office/drawing/2014/main" id="{48529161-C8F1-489B-836D-7E150F7F6489}"/>
            </a:ext>
          </a:extLst>
        </xdr:cNvPr>
        <xdr:cNvCxnSpPr/>
      </xdr:nvCxnSpPr>
      <xdr:spPr>
        <a:xfrm>
          <a:off x="22072600" y="5693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33772</xdr:rowOff>
    </xdr:from>
    <xdr:ext cx="599010" cy="259045"/>
    <xdr:sp macro="" textlink="">
      <xdr:nvSpPr>
        <xdr:cNvPr id="284" name="【一般廃棄物処理施設】&#10;一人当たり有形固定資産（償却資産）額平均値テキスト">
          <a:extLst>
            <a:ext uri="{FF2B5EF4-FFF2-40B4-BE49-F238E27FC236}">
              <a16:creationId xmlns:a16="http://schemas.microsoft.com/office/drawing/2014/main" id="{A183B6F0-7312-4911-914F-71FD11CD9756}"/>
            </a:ext>
          </a:extLst>
        </xdr:cNvPr>
        <xdr:cNvSpPr txBox="1"/>
      </xdr:nvSpPr>
      <xdr:spPr>
        <a:xfrm>
          <a:off x="22199600" y="68917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55345</xdr:rowOff>
    </xdr:from>
    <xdr:to>
      <xdr:col>116</xdr:col>
      <xdr:colOff>114300</xdr:colOff>
      <xdr:row>40</xdr:row>
      <xdr:rowOff>156945</xdr:rowOff>
    </xdr:to>
    <xdr:sp macro="" textlink="">
      <xdr:nvSpPr>
        <xdr:cNvPr id="285" name="フローチャート: 判断 284">
          <a:extLst>
            <a:ext uri="{FF2B5EF4-FFF2-40B4-BE49-F238E27FC236}">
              <a16:creationId xmlns:a16="http://schemas.microsoft.com/office/drawing/2014/main" id="{D1CEB4FA-FBE2-4836-9A9F-F2AD869243AD}"/>
            </a:ext>
          </a:extLst>
        </xdr:cNvPr>
        <xdr:cNvSpPr/>
      </xdr:nvSpPr>
      <xdr:spPr>
        <a:xfrm>
          <a:off x="22110700" y="691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68121</xdr:rowOff>
    </xdr:from>
    <xdr:to>
      <xdr:col>112</xdr:col>
      <xdr:colOff>38100</xdr:colOff>
      <xdr:row>40</xdr:row>
      <xdr:rowOff>169721</xdr:rowOff>
    </xdr:to>
    <xdr:sp macro="" textlink="">
      <xdr:nvSpPr>
        <xdr:cNvPr id="286" name="フローチャート: 判断 285">
          <a:extLst>
            <a:ext uri="{FF2B5EF4-FFF2-40B4-BE49-F238E27FC236}">
              <a16:creationId xmlns:a16="http://schemas.microsoft.com/office/drawing/2014/main" id="{9D6F3042-6295-4C64-BD76-1821127CB6D7}"/>
            </a:ext>
          </a:extLst>
        </xdr:cNvPr>
        <xdr:cNvSpPr/>
      </xdr:nvSpPr>
      <xdr:spPr>
        <a:xfrm>
          <a:off x="21272500" y="6926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85999</xdr:rowOff>
    </xdr:from>
    <xdr:to>
      <xdr:col>107</xdr:col>
      <xdr:colOff>101600</xdr:colOff>
      <xdr:row>41</xdr:row>
      <xdr:rowOff>16149</xdr:rowOff>
    </xdr:to>
    <xdr:sp macro="" textlink="">
      <xdr:nvSpPr>
        <xdr:cNvPr id="287" name="フローチャート: 判断 286">
          <a:extLst>
            <a:ext uri="{FF2B5EF4-FFF2-40B4-BE49-F238E27FC236}">
              <a16:creationId xmlns:a16="http://schemas.microsoft.com/office/drawing/2014/main" id="{C8BF7BC2-BB2C-4CA5-BC79-C184C60FFE7B}"/>
            </a:ext>
          </a:extLst>
        </xdr:cNvPr>
        <xdr:cNvSpPr/>
      </xdr:nvSpPr>
      <xdr:spPr>
        <a:xfrm>
          <a:off x="20383500" y="6943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93088</xdr:rowOff>
    </xdr:from>
    <xdr:to>
      <xdr:col>102</xdr:col>
      <xdr:colOff>165100</xdr:colOff>
      <xdr:row>41</xdr:row>
      <xdr:rowOff>23238</xdr:rowOff>
    </xdr:to>
    <xdr:sp macro="" textlink="">
      <xdr:nvSpPr>
        <xdr:cNvPr id="288" name="フローチャート: 判断 287">
          <a:extLst>
            <a:ext uri="{FF2B5EF4-FFF2-40B4-BE49-F238E27FC236}">
              <a16:creationId xmlns:a16="http://schemas.microsoft.com/office/drawing/2014/main" id="{624A7B6E-13A4-4284-991E-E6755BCEA416}"/>
            </a:ext>
          </a:extLst>
        </xdr:cNvPr>
        <xdr:cNvSpPr/>
      </xdr:nvSpPr>
      <xdr:spPr>
        <a:xfrm>
          <a:off x="19494500" y="695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110727</xdr:rowOff>
    </xdr:from>
    <xdr:to>
      <xdr:col>98</xdr:col>
      <xdr:colOff>38100</xdr:colOff>
      <xdr:row>41</xdr:row>
      <xdr:rowOff>40877</xdr:rowOff>
    </xdr:to>
    <xdr:sp macro="" textlink="">
      <xdr:nvSpPr>
        <xdr:cNvPr id="289" name="フローチャート: 判断 288">
          <a:extLst>
            <a:ext uri="{FF2B5EF4-FFF2-40B4-BE49-F238E27FC236}">
              <a16:creationId xmlns:a16="http://schemas.microsoft.com/office/drawing/2014/main" id="{EB7AA7B2-6655-489B-A411-C75E12F22885}"/>
            </a:ext>
          </a:extLst>
        </xdr:cNvPr>
        <xdr:cNvSpPr/>
      </xdr:nvSpPr>
      <xdr:spPr>
        <a:xfrm>
          <a:off x="18605500" y="6968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290" name="テキスト ボックス 289">
          <a:extLst>
            <a:ext uri="{FF2B5EF4-FFF2-40B4-BE49-F238E27FC236}">
              <a16:creationId xmlns:a16="http://schemas.microsoft.com/office/drawing/2014/main" id="{17F55604-3222-4F6B-AC2F-00DB03EBD745}"/>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291" name="テキスト ボックス 290">
          <a:extLst>
            <a:ext uri="{FF2B5EF4-FFF2-40B4-BE49-F238E27FC236}">
              <a16:creationId xmlns:a16="http://schemas.microsoft.com/office/drawing/2014/main" id="{0499E4F3-B422-41D4-A598-21CA20646A3A}"/>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292" name="テキスト ボックス 291">
          <a:extLst>
            <a:ext uri="{FF2B5EF4-FFF2-40B4-BE49-F238E27FC236}">
              <a16:creationId xmlns:a16="http://schemas.microsoft.com/office/drawing/2014/main" id="{5ADA4657-325D-4FCD-B282-B049BA83E2AA}"/>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293" name="テキスト ボックス 292">
          <a:extLst>
            <a:ext uri="{FF2B5EF4-FFF2-40B4-BE49-F238E27FC236}">
              <a16:creationId xmlns:a16="http://schemas.microsoft.com/office/drawing/2014/main" id="{1ED9B252-F08B-4212-94F1-AD5781CDB6FD}"/>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294" name="テキスト ボックス 293">
          <a:extLst>
            <a:ext uri="{FF2B5EF4-FFF2-40B4-BE49-F238E27FC236}">
              <a16:creationId xmlns:a16="http://schemas.microsoft.com/office/drawing/2014/main" id="{CD94A503-F4D3-4463-B023-29A7F77DA507}"/>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148178</xdr:rowOff>
    </xdr:from>
    <xdr:to>
      <xdr:col>116</xdr:col>
      <xdr:colOff>114300</xdr:colOff>
      <xdr:row>39</xdr:row>
      <xdr:rowOff>78328</xdr:rowOff>
    </xdr:to>
    <xdr:sp macro="" textlink="">
      <xdr:nvSpPr>
        <xdr:cNvPr id="295" name="楕円 294">
          <a:extLst>
            <a:ext uri="{FF2B5EF4-FFF2-40B4-BE49-F238E27FC236}">
              <a16:creationId xmlns:a16="http://schemas.microsoft.com/office/drawing/2014/main" id="{B437DB76-18CB-4222-9D60-B59BD029EA7F}"/>
            </a:ext>
          </a:extLst>
        </xdr:cNvPr>
        <xdr:cNvSpPr/>
      </xdr:nvSpPr>
      <xdr:spPr>
        <a:xfrm>
          <a:off x="22110700" y="6663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171055</xdr:rowOff>
    </xdr:from>
    <xdr:ext cx="599010" cy="259045"/>
    <xdr:sp macro="" textlink="">
      <xdr:nvSpPr>
        <xdr:cNvPr id="296" name="【一般廃棄物処理施設】&#10;一人当たり有形固定資産（償却資産）額該当値テキスト">
          <a:extLst>
            <a:ext uri="{FF2B5EF4-FFF2-40B4-BE49-F238E27FC236}">
              <a16:creationId xmlns:a16="http://schemas.microsoft.com/office/drawing/2014/main" id="{0AFB2CFB-1470-48D0-83BB-03EED21C9BF4}"/>
            </a:ext>
          </a:extLst>
        </xdr:cNvPr>
        <xdr:cNvSpPr txBox="1"/>
      </xdr:nvSpPr>
      <xdr:spPr>
        <a:xfrm>
          <a:off x="22199600" y="6514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161640</xdr:rowOff>
    </xdr:from>
    <xdr:to>
      <xdr:col>112</xdr:col>
      <xdr:colOff>38100</xdr:colOff>
      <xdr:row>39</xdr:row>
      <xdr:rowOff>91790</xdr:rowOff>
    </xdr:to>
    <xdr:sp macro="" textlink="">
      <xdr:nvSpPr>
        <xdr:cNvPr id="297" name="楕円 296">
          <a:extLst>
            <a:ext uri="{FF2B5EF4-FFF2-40B4-BE49-F238E27FC236}">
              <a16:creationId xmlns:a16="http://schemas.microsoft.com/office/drawing/2014/main" id="{4CC00023-4C4F-4733-AC10-F752FE79B8BF}"/>
            </a:ext>
          </a:extLst>
        </xdr:cNvPr>
        <xdr:cNvSpPr/>
      </xdr:nvSpPr>
      <xdr:spPr>
        <a:xfrm>
          <a:off x="21272500" y="667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27528</xdr:rowOff>
    </xdr:from>
    <xdr:to>
      <xdr:col>116</xdr:col>
      <xdr:colOff>63500</xdr:colOff>
      <xdr:row>39</xdr:row>
      <xdr:rowOff>40990</xdr:rowOff>
    </xdr:to>
    <xdr:cxnSp macro="">
      <xdr:nvCxnSpPr>
        <xdr:cNvPr id="298" name="直線コネクタ 297">
          <a:extLst>
            <a:ext uri="{FF2B5EF4-FFF2-40B4-BE49-F238E27FC236}">
              <a16:creationId xmlns:a16="http://schemas.microsoft.com/office/drawing/2014/main" id="{A334F80A-E863-4166-AB27-815560422585}"/>
            </a:ext>
          </a:extLst>
        </xdr:cNvPr>
        <xdr:cNvCxnSpPr/>
      </xdr:nvCxnSpPr>
      <xdr:spPr>
        <a:xfrm flipV="1">
          <a:off x="21323300" y="6714078"/>
          <a:ext cx="838200" cy="13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2504</xdr:rowOff>
    </xdr:from>
    <xdr:to>
      <xdr:col>107</xdr:col>
      <xdr:colOff>101600</xdr:colOff>
      <xdr:row>39</xdr:row>
      <xdr:rowOff>104104</xdr:rowOff>
    </xdr:to>
    <xdr:sp macro="" textlink="">
      <xdr:nvSpPr>
        <xdr:cNvPr id="299" name="楕円 298">
          <a:extLst>
            <a:ext uri="{FF2B5EF4-FFF2-40B4-BE49-F238E27FC236}">
              <a16:creationId xmlns:a16="http://schemas.microsoft.com/office/drawing/2014/main" id="{C852FEDA-CD0A-4FFA-8F72-42156AD258B2}"/>
            </a:ext>
          </a:extLst>
        </xdr:cNvPr>
        <xdr:cNvSpPr/>
      </xdr:nvSpPr>
      <xdr:spPr>
        <a:xfrm>
          <a:off x="20383500" y="6689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40990</xdr:rowOff>
    </xdr:from>
    <xdr:to>
      <xdr:col>111</xdr:col>
      <xdr:colOff>177800</xdr:colOff>
      <xdr:row>39</xdr:row>
      <xdr:rowOff>53304</xdr:rowOff>
    </xdr:to>
    <xdr:cxnSp macro="">
      <xdr:nvCxnSpPr>
        <xdr:cNvPr id="300" name="直線コネクタ 299">
          <a:extLst>
            <a:ext uri="{FF2B5EF4-FFF2-40B4-BE49-F238E27FC236}">
              <a16:creationId xmlns:a16="http://schemas.microsoft.com/office/drawing/2014/main" id="{FE22286F-F45F-44B9-9BCE-63243B905CA2}"/>
            </a:ext>
          </a:extLst>
        </xdr:cNvPr>
        <xdr:cNvCxnSpPr/>
      </xdr:nvCxnSpPr>
      <xdr:spPr>
        <a:xfrm flipV="1">
          <a:off x="20434300" y="6727540"/>
          <a:ext cx="889000" cy="12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27080</xdr:rowOff>
    </xdr:from>
    <xdr:to>
      <xdr:col>102</xdr:col>
      <xdr:colOff>165100</xdr:colOff>
      <xdr:row>39</xdr:row>
      <xdr:rowOff>128680</xdr:rowOff>
    </xdr:to>
    <xdr:sp macro="" textlink="">
      <xdr:nvSpPr>
        <xdr:cNvPr id="301" name="楕円 300">
          <a:extLst>
            <a:ext uri="{FF2B5EF4-FFF2-40B4-BE49-F238E27FC236}">
              <a16:creationId xmlns:a16="http://schemas.microsoft.com/office/drawing/2014/main" id="{0E069072-5CD1-48C7-BE26-A555BF7D967B}"/>
            </a:ext>
          </a:extLst>
        </xdr:cNvPr>
        <xdr:cNvSpPr/>
      </xdr:nvSpPr>
      <xdr:spPr>
        <a:xfrm>
          <a:off x="19494500" y="6713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53304</xdr:rowOff>
    </xdr:from>
    <xdr:to>
      <xdr:col>107</xdr:col>
      <xdr:colOff>50800</xdr:colOff>
      <xdr:row>39</xdr:row>
      <xdr:rowOff>77880</xdr:rowOff>
    </xdr:to>
    <xdr:cxnSp macro="">
      <xdr:nvCxnSpPr>
        <xdr:cNvPr id="302" name="直線コネクタ 301">
          <a:extLst>
            <a:ext uri="{FF2B5EF4-FFF2-40B4-BE49-F238E27FC236}">
              <a16:creationId xmlns:a16="http://schemas.microsoft.com/office/drawing/2014/main" id="{764DE20B-7277-4053-B38D-D1372CDFF757}"/>
            </a:ext>
          </a:extLst>
        </xdr:cNvPr>
        <xdr:cNvCxnSpPr/>
      </xdr:nvCxnSpPr>
      <xdr:spPr>
        <a:xfrm flipV="1">
          <a:off x="19545300" y="6739854"/>
          <a:ext cx="889000" cy="24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30320</xdr:rowOff>
    </xdr:from>
    <xdr:to>
      <xdr:col>98</xdr:col>
      <xdr:colOff>38100</xdr:colOff>
      <xdr:row>39</xdr:row>
      <xdr:rowOff>131920</xdr:rowOff>
    </xdr:to>
    <xdr:sp macro="" textlink="">
      <xdr:nvSpPr>
        <xdr:cNvPr id="303" name="楕円 302">
          <a:extLst>
            <a:ext uri="{FF2B5EF4-FFF2-40B4-BE49-F238E27FC236}">
              <a16:creationId xmlns:a16="http://schemas.microsoft.com/office/drawing/2014/main" id="{34616304-16B8-4018-86F7-4F0F91293C3E}"/>
            </a:ext>
          </a:extLst>
        </xdr:cNvPr>
        <xdr:cNvSpPr/>
      </xdr:nvSpPr>
      <xdr:spPr>
        <a:xfrm>
          <a:off x="18605500" y="6716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77880</xdr:rowOff>
    </xdr:from>
    <xdr:to>
      <xdr:col>102</xdr:col>
      <xdr:colOff>114300</xdr:colOff>
      <xdr:row>39</xdr:row>
      <xdr:rowOff>81120</xdr:rowOff>
    </xdr:to>
    <xdr:cxnSp macro="">
      <xdr:nvCxnSpPr>
        <xdr:cNvPr id="304" name="直線コネクタ 303">
          <a:extLst>
            <a:ext uri="{FF2B5EF4-FFF2-40B4-BE49-F238E27FC236}">
              <a16:creationId xmlns:a16="http://schemas.microsoft.com/office/drawing/2014/main" id="{7AA0E883-3A84-4A95-A97B-C927AD3D9E14}"/>
            </a:ext>
          </a:extLst>
        </xdr:cNvPr>
        <xdr:cNvCxnSpPr/>
      </xdr:nvCxnSpPr>
      <xdr:spPr>
        <a:xfrm flipV="1">
          <a:off x="18656300" y="6764430"/>
          <a:ext cx="889000" cy="3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160848</xdr:rowOff>
    </xdr:from>
    <xdr:ext cx="599010" cy="259045"/>
    <xdr:sp macro="" textlink="">
      <xdr:nvSpPr>
        <xdr:cNvPr id="305" name="n_1aveValue【一般廃棄物処理施設】&#10;一人当たり有形固定資産（償却資産）額">
          <a:extLst>
            <a:ext uri="{FF2B5EF4-FFF2-40B4-BE49-F238E27FC236}">
              <a16:creationId xmlns:a16="http://schemas.microsoft.com/office/drawing/2014/main" id="{6068FC2E-A812-4F19-A385-3CA8C9F4D74E}"/>
            </a:ext>
          </a:extLst>
        </xdr:cNvPr>
        <xdr:cNvSpPr txBox="1"/>
      </xdr:nvSpPr>
      <xdr:spPr>
        <a:xfrm>
          <a:off x="21011095" y="7018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7276</xdr:rowOff>
    </xdr:from>
    <xdr:ext cx="599010" cy="259045"/>
    <xdr:sp macro="" textlink="">
      <xdr:nvSpPr>
        <xdr:cNvPr id="306" name="n_2aveValue【一般廃棄物処理施設】&#10;一人当たり有形固定資産（償却資産）額">
          <a:extLst>
            <a:ext uri="{FF2B5EF4-FFF2-40B4-BE49-F238E27FC236}">
              <a16:creationId xmlns:a16="http://schemas.microsoft.com/office/drawing/2014/main" id="{C268A46E-547A-43DF-B8F9-F17F0CD6762B}"/>
            </a:ext>
          </a:extLst>
        </xdr:cNvPr>
        <xdr:cNvSpPr txBox="1"/>
      </xdr:nvSpPr>
      <xdr:spPr>
        <a:xfrm>
          <a:off x="20134795" y="7036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14365</xdr:rowOff>
    </xdr:from>
    <xdr:ext cx="599010" cy="259045"/>
    <xdr:sp macro="" textlink="">
      <xdr:nvSpPr>
        <xdr:cNvPr id="307" name="n_3aveValue【一般廃棄物処理施設】&#10;一人当たり有形固定資産（償却資産）額">
          <a:extLst>
            <a:ext uri="{FF2B5EF4-FFF2-40B4-BE49-F238E27FC236}">
              <a16:creationId xmlns:a16="http://schemas.microsoft.com/office/drawing/2014/main" id="{E49EF154-B861-44BD-B53F-87CA05D346E4}"/>
            </a:ext>
          </a:extLst>
        </xdr:cNvPr>
        <xdr:cNvSpPr txBox="1"/>
      </xdr:nvSpPr>
      <xdr:spPr>
        <a:xfrm>
          <a:off x="19245795" y="7043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32004</xdr:rowOff>
    </xdr:from>
    <xdr:ext cx="599010" cy="259045"/>
    <xdr:sp macro="" textlink="">
      <xdr:nvSpPr>
        <xdr:cNvPr id="308" name="n_4aveValue【一般廃棄物処理施設】&#10;一人当たり有形固定資産（償却資産）額">
          <a:extLst>
            <a:ext uri="{FF2B5EF4-FFF2-40B4-BE49-F238E27FC236}">
              <a16:creationId xmlns:a16="http://schemas.microsoft.com/office/drawing/2014/main" id="{0C25079C-E864-4A3B-9B8A-AEAE484E08C7}"/>
            </a:ext>
          </a:extLst>
        </xdr:cNvPr>
        <xdr:cNvSpPr txBox="1"/>
      </xdr:nvSpPr>
      <xdr:spPr>
        <a:xfrm>
          <a:off x="18356795" y="7061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108317</xdr:rowOff>
    </xdr:from>
    <xdr:ext cx="599010" cy="259045"/>
    <xdr:sp macro="" textlink="">
      <xdr:nvSpPr>
        <xdr:cNvPr id="309" name="n_1mainValue【一般廃棄物処理施設】&#10;一人当たり有形固定資産（償却資産）額">
          <a:extLst>
            <a:ext uri="{FF2B5EF4-FFF2-40B4-BE49-F238E27FC236}">
              <a16:creationId xmlns:a16="http://schemas.microsoft.com/office/drawing/2014/main" id="{A04FD47F-34A1-4BA3-A4DD-843D14F8A70B}"/>
            </a:ext>
          </a:extLst>
        </xdr:cNvPr>
        <xdr:cNvSpPr txBox="1"/>
      </xdr:nvSpPr>
      <xdr:spPr>
        <a:xfrm>
          <a:off x="21011095" y="6451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120630</xdr:rowOff>
    </xdr:from>
    <xdr:ext cx="599010" cy="259045"/>
    <xdr:sp macro="" textlink="">
      <xdr:nvSpPr>
        <xdr:cNvPr id="310" name="n_2mainValue【一般廃棄物処理施設】&#10;一人当たり有形固定資産（償却資産）額">
          <a:extLst>
            <a:ext uri="{FF2B5EF4-FFF2-40B4-BE49-F238E27FC236}">
              <a16:creationId xmlns:a16="http://schemas.microsoft.com/office/drawing/2014/main" id="{A2575717-39D7-411C-9AB0-444D7CA2FADE}"/>
            </a:ext>
          </a:extLst>
        </xdr:cNvPr>
        <xdr:cNvSpPr txBox="1"/>
      </xdr:nvSpPr>
      <xdr:spPr>
        <a:xfrm>
          <a:off x="20134795" y="6464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145207</xdr:rowOff>
    </xdr:from>
    <xdr:ext cx="599010" cy="259045"/>
    <xdr:sp macro="" textlink="">
      <xdr:nvSpPr>
        <xdr:cNvPr id="311" name="n_3mainValue【一般廃棄物処理施設】&#10;一人当たり有形固定資産（償却資産）額">
          <a:extLst>
            <a:ext uri="{FF2B5EF4-FFF2-40B4-BE49-F238E27FC236}">
              <a16:creationId xmlns:a16="http://schemas.microsoft.com/office/drawing/2014/main" id="{C5310D4A-3235-4ECA-8138-200265E48B29}"/>
            </a:ext>
          </a:extLst>
        </xdr:cNvPr>
        <xdr:cNvSpPr txBox="1"/>
      </xdr:nvSpPr>
      <xdr:spPr>
        <a:xfrm>
          <a:off x="19245795" y="6488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148447</xdr:rowOff>
    </xdr:from>
    <xdr:ext cx="599010" cy="259045"/>
    <xdr:sp macro="" textlink="">
      <xdr:nvSpPr>
        <xdr:cNvPr id="312" name="n_4mainValue【一般廃棄物処理施設】&#10;一人当たり有形固定資産（償却資産）額">
          <a:extLst>
            <a:ext uri="{FF2B5EF4-FFF2-40B4-BE49-F238E27FC236}">
              <a16:creationId xmlns:a16="http://schemas.microsoft.com/office/drawing/2014/main" id="{9CF0F877-E4BB-45D0-8E0F-0D2BD695A8CC}"/>
            </a:ext>
          </a:extLst>
        </xdr:cNvPr>
        <xdr:cNvSpPr txBox="1"/>
      </xdr:nvSpPr>
      <xdr:spPr>
        <a:xfrm>
          <a:off x="18356795" y="6492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13" name="正方形/長方形 312">
          <a:extLst>
            <a:ext uri="{FF2B5EF4-FFF2-40B4-BE49-F238E27FC236}">
              <a16:creationId xmlns:a16="http://schemas.microsoft.com/office/drawing/2014/main" id="{B5FB7D83-8109-4473-B984-5E68FF8D5C38}"/>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14" name="正方形/長方形 313">
          <a:extLst>
            <a:ext uri="{FF2B5EF4-FFF2-40B4-BE49-F238E27FC236}">
              <a16:creationId xmlns:a16="http://schemas.microsoft.com/office/drawing/2014/main" id="{F9CE5D03-B4F4-4150-ACC1-910B485E691E}"/>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15" name="正方形/長方形 314">
          <a:extLst>
            <a:ext uri="{FF2B5EF4-FFF2-40B4-BE49-F238E27FC236}">
              <a16:creationId xmlns:a16="http://schemas.microsoft.com/office/drawing/2014/main" id="{CE799095-0F2A-4483-B8BF-45B81B4D4033}"/>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16" name="正方形/長方形 315">
          <a:extLst>
            <a:ext uri="{FF2B5EF4-FFF2-40B4-BE49-F238E27FC236}">
              <a16:creationId xmlns:a16="http://schemas.microsoft.com/office/drawing/2014/main" id="{51365BFC-0DB5-49F5-9AF6-7A3EADD58649}"/>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17" name="正方形/長方形 316">
          <a:extLst>
            <a:ext uri="{FF2B5EF4-FFF2-40B4-BE49-F238E27FC236}">
              <a16:creationId xmlns:a16="http://schemas.microsoft.com/office/drawing/2014/main" id="{9849E350-1A7F-4468-A413-BDB063096F49}"/>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18" name="正方形/長方形 317">
          <a:extLst>
            <a:ext uri="{FF2B5EF4-FFF2-40B4-BE49-F238E27FC236}">
              <a16:creationId xmlns:a16="http://schemas.microsoft.com/office/drawing/2014/main" id="{ED667245-6D2E-4594-B227-657E1D7A64BB}"/>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19" name="正方形/長方形 318">
          <a:extLst>
            <a:ext uri="{FF2B5EF4-FFF2-40B4-BE49-F238E27FC236}">
              <a16:creationId xmlns:a16="http://schemas.microsoft.com/office/drawing/2014/main" id="{A030B35C-3EA1-4B17-B7ED-82D3C9A12F4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20" name="正方形/長方形 319">
          <a:extLst>
            <a:ext uri="{FF2B5EF4-FFF2-40B4-BE49-F238E27FC236}">
              <a16:creationId xmlns:a16="http://schemas.microsoft.com/office/drawing/2014/main" id="{235413A8-25C2-4AC4-8D95-CED63381840A}"/>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321" name="正方形/長方形 320">
          <a:extLst>
            <a:ext uri="{FF2B5EF4-FFF2-40B4-BE49-F238E27FC236}">
              <a16:creationId xmlns:a16="http://schemas.microsoft.com/office/drawing/2014/main" id="{6A7B0678-4097-4E78-BB37-20D443ABB12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22" name="正方形/長方形 321">
          <a:extLst>
            <a:ext uri="{FF2B5EF4-FFF2-40B4-BE49-F238E27FC236}">
              <a16:creationId xmlns:a16="http://schemas.microsoft.com/office/drawing/2014/main" id="{A96B4198-188A-46FE-8FEC-C890131BDC3D}"/>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23" name="正方形/長方形 322">
          <a:extLst>
            <a:ext uri="{FF2B5EF4-FFF2-40B4-BE49-F238E27FC236}">
              <a16:creationId xmlns:a16="http://schemas.microsoft.com/office/drawing/2014/main" id="{4BB6F512-1989-45DF-AB77-D8B497A6614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24" name="正方形/長方形 323">
          <a:extLst>
            <a:ext uri="{FF2B5EF4-FFF2-40B4-BE49-F238E27FC236}">
              <a16:creationId xmlns:a16="http://schemas.microsoft.com/office/drawing/2014/main" id="{1FE9BD5C-7FE3-4C33-A339-48B137F188A6}"/>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25" name="正方形/長方形 324">
          <a:extLst>
            <a:ext uri="{FF2B5EF4-FFF2-40B4-BE49-F238E27FC236}">
              <a16:creationId xmlns:a16="http://schemas.microsoft.com/office/drawing/2014/main" id="{4FB7C9B7-EEEA-487E-B2A2-5933EF5534DA}"/>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26" name="正方形/長方形 325">
          <a:extLst>
            <a:ext uri="{FF2B5EF4-FFF2-40B4-BE49-F238E27FC236}">
              <a16:creationId xmlns:a16="http://schemas.microsoft.com/office/drawing/2014/main" id="{0762B2C7-9DDB-415F-AB30-E45C8751812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27" name="正方形/長方形 326">
          <a:extLst>
            <a:ext uri="{FF2B5EF4-FFF2-40B4-BE49-F238E27FC236}">
              <a16:creationId xmlns:a16="http://schemas.microsoft.com/office/drawing/2014/main" id="{C83B15F0-B95A-43B1-A675-485220395C73}"/>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28" name="正方形/長方形 327">
          <a:extLst>
            <a:ext uri="{FF2B5EF4-FFF2-40B4-BE49-F238E27FC236}">
              <a16:creationId xmlns:a16="http://schemas.microsoft.com/office/drawing/2014/main" id="{A22EB866-7B13-4EBB-B78D-ADB39F6A901D}"/>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329" name="正方形/長方形 328">
          <a:extLst>
            <a:ext uri="{FF2B5EF4-FFF2-40B4-BE49-F238E27FC236}">
              <a16:creationId xmlns:a16="http://schemas.microsoft.com/office/drawing/2014/main" id="{C6BA9DDA-8C96-467D-A9AD-57EA9A5D6C69}"/>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30" name="正方形/長方形 329">
          <a:extLst>
            <a:ext uri="{FF2B5EF4-FFF2-40B4-BE49-F238E27FC236}">
              <a16:creationId xmlns:a16="http://schemas.microsoft.com/office/drawing/2014/main" id="{59804B13-214E-46C7-920A-D770899E63BA}"/>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31" name="正方形/長方形 330">
          <a:extLst>
            <a:ext uri="{FF2B5EF4-FFF2-40B4-BE49-F238E27FC236}">
              <a16:creationId xmlns:a16="http://schemas.microsoft.com/office/drawing/2014/main" id="{70DC01DF-F3DF-43E1-A36A-AFE3D7A8E767}"/>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32" name="正方形/長方形 331">
          <a:extLst>
            <a:ext uri="{FF2B5EF4-FFF2-40B4-BE49-F238E27FC236}">
              <a16:creationId xmlns:a16="http://schemas.microsoft.com/office/drawing/2014/main" id="{50B87E64-B5B0-44F9-BB1A-1F6F11DF86E4}"/>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33" name="正方形/長方形 332">
          <a:extLst>
            <a:ext uri="{FF2B5EF4-FFF2-40B4-BE49-F238E27FC236}">
              <a16:creationId xmlns:a16="http://schemas.microsoft.com/office/drawing/2014/main" id="{28FD95CF-2A8A-430E-932A-A90B831DE1F8}"/>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34" name="正方形/長方形 333">
          <a:extLst>
            <a:ext uri="{FF2B5EF4-FFF2-40B4-BE49-F238E27FC236}">
              <a16:creationId xmlns:a16="http://schemas.microsoft.com/office/drawing/2014/main" id="{FFB2337A-F430-4C5F-843B-F36C5593CFDB}"/>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35" name="正方形/長方形 334">
          <a:extLst>
            <a:ext uri="{FF2B5EF4-FFF2-40B4-BE49-F238E27FC236}">
              <a16:creationId xmlns:a16="http://schemas.microsoft.com/office/drawing/2014/main" id="{15A7E146-62FF-4100-9C1B-D4FBC4A1D313}"/>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36" name="正方形/長方形 335">
          <a:extLst>
            <a:ext uri="{FF2B5EF4-FFF2-40B4-BE49-F238E27FC236}">
              <a16:creationId xmlns:a16="http://schemas.microsoft.com/office/drawing/2014/main" id="{90C31C41-44B7-4F69-9714-EE694F723A3D}"/>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337" name="テキスト ボックス 336">
          <a:extLst>
            <a:ext uri="{FF2B5EF4-FFF2-40B4-BE49-F238E27FC236}">
              <a16:creationId xmlns:a16="http://schemas.microsoft.com/office/drawing/2014/main" id="{9D652B73-DBC6-45C2-8349-9E119E00DF5F}"/>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338" name="直線コネクタ 337">
          <a:extLst>
            <a:ext uri="{FF2B5EF4-FFF2-40B4-BE49-F238E27FC236}">
              <a16:creationId xmlns:a16="http://schemas.microsoft.com/office/drawing/2014/main" id="{2C5A3EF7-AD1E-48A9-994C-99B88E28109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339" name="テキスト ボックス 338">
          <a:extLst>
            <a:ext uri="{FF2B5EF4-FFF2-40B4-BE49-F238E27FC236}">
              <a16:creationId xmlns:a16="http://schemas.microsoft.com/office/drawing/2014/main" id="{060BF817-2BC6-410B-BA4D-ECF8731F5EF5}"/>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340" name="直線コネクタ 339">
          <a:extLst>
            <a:ext uri="{FF2B5EF4-FFF2-40B4-BE49-F238E27FC236}">
              <a16:creationId xmlns:a16="http://schemas.microsoft.com/office/drawing/2014/main" id="{B5993A2B-E780-4490-AEC3-AF474D458CAF}"/>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341" name="テキスト ボックス 340">
          <a:extLst>
            <a:ext uri="{FF2B5EF4-FFF2-40B4-BE49-F238E27FC236}">
              <a16:creationId xmlns:a16="http://schemas.microsoft.com/office/drawing/2014/main" id="{BF0DBFF6-2072-44B4-8586-4975D18BD357}"/>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342" name="直線コネクタ 341">
          <a:extLst>
            <a:ext uri="{FF2B5EF4-FFF2-40B4-BE49-F238E27FC236}">
              <a16:creationId xmlns:a16="http://schemas.microsoft.com/office/drawing/2014/main" id="{A6A127C9-16D5-4002-B879-E76242B6797F}"/>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343" name="テキスト ボックス 342">
          <a:extLst>
            <a:ext uri="{FF2B5EF4-FFF2-40B4-BE49-F238E27FC236}">
              <a16:creationId xmlns:a16="http://schemas.microsoft.com/office/drawing/2014/main" id="{FE88A131-2D76-434B-9233-AADCD1A50596}"/>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344" name="直線コネクタ 343">
          <a:extLst>
            <a:ext uri="{FF2B5EF4-FFF2-40B4-BE49-F238E27FC236}">
              <a16:creationId xmlns:a16="http://schemas.microsoft.com/office/drawing/2014/main" id="{15C43B93-E683-4666-96BC-AEDC7AA15D8D}"/>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345" name="テキスト ボックス 344">
          <a:extLst>
            <a:ext uri="{FF2B5EF4-FFF2-40B4-BE49-F238E27FC236}">
              <a16:creationId xmlns:a16="http://schemas.microsoft.com/office/drawing/2014/main" id="{000E9071-458D-43E8-BCAB-112C30EBA225}"/>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346" name="直線コネクタ 345">
          <a:extLst>
            <a:ext uri="{FF2B5EF4-FFF2-40B4-BE49-F238E27FC236}">
              <a16:creationId xmlns:a16="http://schemas.microsoft.com/office/drawing/2014/main" id="{2F3A309F-54AA-4743-A4DA-1D7510F8420B}"/>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347" name="テキスト ボックス 346">
          <a:extLst>
            <a:ext uri="{FF2B5EF4-FFF2-40B4-BE49-F238E27FC236}">
              <a16:creationId xmlns:a16="http://schemas.microsoft.com/office/drawing/2014/main" id="{1BE112BF-DCFF-40B1-90F1-36C8BBFA2AD1}"/>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348" name="直線コネクタ 347">
          <a:extLst>
            <a:ext uri="{FF2B5EF4-FFF2-40B4-BE49-F238E27FC236}">
              <a16:creationId xmlns:a16="http://schemas.microsoft.com/office/drawing/2014/main" id="{8778A618-1D81-4309-933F-4D3B3531B8AC}"/>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349" name="テキスト ボックス 348">
          <a:extLst>
            <a:ext uri="{FF2B5EF4-FFF2-40B4-BE49-F238E27FC236}">
              <a16:creationId xmlns:a16="http://schemas.microsoft.com/office/drawing/2014/main" id="{A65DE073-797D-4DE0-B499-E1CAB6A3C6EE}"/>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350" name="直線コネクタ 349">
          <a:extLst>
            <a:ext uri="{FF2B5EF4-FFF2-40B4-BE49-F238E27FC236}">
              <a16:creationId xmlns:a16="http://schemas.microsoft.com/office/drawing/2014/main" id="{38AA4B3F-C963-4A77-90EE-9AD425DA3208}"/>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351" name="テキスト ボックス 350">
          <a:extLst>
            <a:ext uri="{FF2B5EF4-FFF2-40B4-BE49-F238E27FC236}">
              <a16:creationId xmlns:a16="http://schemas.microsoft.com/office/drawing/2014/main" id="{44A3AE66-249D-4128-8BC3-8A5CDBA6638C}"/>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352" name="直線コネクタ 351">
          <a:extLst>
            <a:ext uri="{FF2B5EF4-FFF2-40B4-BE49-F238E27FC236}">
              <a16:creationId xmlns:a16="http://schemas.microsoft.com/office/drawing/2014/main" id="{A8E8AA81-209E-40BD-BF51-965471F1A681}"/>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353" name="【消防施設】&#10;有形固定資産減価償却率グラフ枠">
          <a:extLst>
            <a:ext uri="{FF2B5EF4-FFF2-40B4-BE49-F238E27FC236}">
              <a16:creationId xmlns:a16="http://schemas.microsoft.com/office/drawing/2014/main" id="{F4116046-9EF7-481F-90E9-ED147C9B696B}"/>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544</xdr:rowOff>
    </xdr:from>
    <xdr:to>
      <xdr:col>85</xdr:col>
      <xdr:colOff>126364</xdr:colOff>
      <xdr:row>86</xdr:row>
      <xdr:rowOff>168729</xdr:rowOff>
    </xdr:to>
    <xdr:cxnSp macro="">
      <xdr:nvCxnSpPr>
        <xdr:cNvPr id="354" name="直線コネクタ 353">
          <a:extLst>
            <a:ext uri="{FF2B5EF4-FFF2-40B4-BE49-F238E27FC236}">
              <a16:creationId xmlns:a16="http://schemas.microsoft.com/office/drawing/2014/main" id="{42ADBB44-9F6E-46A3-91D9-7D1D05842840}"/>
            </a:ext>
          </a:extLst>
        </xdr:cNvPr>
        <xdr:cNvCxnSpPr/>
      </xdr:nvCxnSpPr>
      <xdr:spPr>
        <a:xfrm flipV="1">
          <a:off x="16318864" y="13373644"/>
          <a:ext cx="0" cy="1539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355" name="【消防施設】&#10;有形固定資産減価償却率最小値テキスト">
          <a:extLst>
            <a:ext uri="{FF2B5EF4-FFF2-40B4-BE49-F238E27FC236}">
              <a16:creationId xmlns:a16="http://schemas.microsoft.com/office/drawing/2014/main" id="{C893E84B-D452-46AC-BB67-4B716E90EEC2}"/>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356" name="直線コネクタ 355">
          <a:extLst>
            <a:ext uri="{FF2B5EF4-FFF2-40B4-BE49-F238E27FC236}">
              <a16:creationId xmlns:a16="http://schemas.microsoft.com/office/drawing/2014/main" id="{769EF020-6540-492A-BA2D-BA962006CC73}"/>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118671</xdr:rowOff>
    </xdr:from>
    <xdr:ext cx="340478" cy="259045"/>
    <xdr:sp macro="" textlink="">
      <xdr:nvSpPr>
        <xdr:cNvPr id="357" name="【消防施設】&#10;有形固定資産減価償却率最大値テキスト">
          <a:extLst>
            <a:ext uri="{FF2B5EF4-FFF2-40B4-BE49-F238E27FC236}">
              <a16:creationId xmlns:a16="http://schemas.microsoft.com/office/drawing/2014/main" id="{E35806A7-F03C-4068-81A7-851735EF4EED}"/>
            </a:ext>
          </a:extLst>
        </xdr:cNvPr>
        <xdr:cNvSpPr txBox="1"/>
      </xdr:nvSpPr>
      <xdr:spPr>
        <a:xfrm>
          <a:off x="16357600" y="1314887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544</xdr:rowOff>
    </xdr:from>
    <xdr:to>
      <xdr:col>86</xdr:col>
      <xdr:colOff>25400</xdr:colOff>
      <xdr:row>78</xdr:row>
      <xdr:rowOff>544</xdr:rowOff>
    </xdr:to>
    <xdr:cxnSp macro="">
      <xdr:nvCxnSpPr>
        <xdr:cNvPr id="358" name="直線コネクタ 357">
          <a:extLst>
            <a:ext uri="{FF2B5EF4-FFF2-40B4-BE49-F238E27FC236}">
              <a16:creationId xmlns:a16="http://schemas.microsoft.com/office/drawing/2014/main" id="{B1EE828D-949E-44BF-B423-CDF9F9F0A769}"/>
            </a:ext>
          </a:extLst>
        </xdr:cNvPr>
        <xdr:cNvCxnSpPr/>
      </xdr:nvCxnSpPr>
      <xdr:spPr>
        <a:xfrm>
          <a:off x="16230600" y="13373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19611</xdr:rowOff>
    </xdr:from>
    <xdr:ext cx="405111" cy="259045"/>
    <xdr:sp macro="" textlink="">
      <xdr:nvSpPr>
        <xdr:cNvPr id="359" name="【消防施設】&#10;有形固定資産減価償却率平均値テキスト">
          <a:extLst>
            <a:ext uri="{FF2B5EF4-FFF2-40B4-BE49-F238E27FC236}">
              <a16:creationId xmlns:a16="http://schemas.microsoft.com/office/drawing/2014/main" id="{615A2CE1-9B78-4CDE-BF06-E6286317CC34}"/>
            </a:ext>
          </a:extLst>
        </xdr:cNvPr>
        <xdr:cNvSpPr txBox="1"/>
      </xdr:nvSpPr>
      <xdr:spPr>
        <a:xfrm>
          <a:off x="16357600" y="142499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41184</xdr:rowOff>
    </xdr:from>
    <xdr:to>
      <xdr:col>85</xdr:col>
      <xdr:colOff>177800</xdr:colOff>
      <xdr:row>83</xdr:row>
      <xdr:rowOff>142784</xdr:rowOff>
    </xdr:to>
    <xdr:sp macro="" textlink="">
      <xdr:nvSpPr>
        <xdr:cNvPr id="360" name="フローチャート: 判断 359">
          <a:extLst>
            <a:ext uri="{FF2B5EF4-FFF2-40B4-BE49-F238E27FC236}">
              <a16:creationId xmlns:a16="http://schemas.microsoft.com/office/drawing/2014/main" id="{9B3D6CE8-71AF-49CA-BBDB-C5828B590E47}"/>
            </a:ext>
          </a:extLst>
        </xdr:cNvPr>
        <xdr:cNvSpPr/>
      </xdr:nvSpPr>
      <xdr:spPr>
        <a:xfrm>
          <a:off x="16268700" y="1427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15058</xdr:rowOff>
    </xdr:from>
    <xdr:to>
      <xdr:col>81</xdr:col>
      <xdr:colOff>101600</xdr:colOff>
      <xdr:row>83</xdr:row>
      <xdr:rowOff>116658</xdr:rowOff>
    </xdr:to>
    <xdr:sp macro="" textlink="">
      <xdr:nvSpPr>
        <xdr:cNvPr id="361" name="フローチャート: 判断 360">
          <a:extLst>
            <a:ext uri="{FF2B5EF4-FFF2-40B4-BE49-F238E27FC236}">
              <a16:creationId xmlns:a16="http://schemas.microsoft.com/office/drawing/2014/main" id="{7370EDBB-92B5-407A-9B0A-CC2EA55C437F}"/>
            </a:ext>
          </a:extLst>
        </xdr:cNvPr>
        <xdr:cNvSpPr/>
      </xdr:nvSpPr>
      <xdr:spPr>
        <a:xfrm>
          <a:off x="15430500" y="1424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153851</xdr:rowOff>
    </xdr:from>
    <xdr:to>
      <xdr:col>76</xdr:col>
      <xdr:colOff>165100</xdr:colOff>
      <xdr:row>83</xdr:row>
      <xdr:rowOff>84001</xdr:rowOff>
    </xdr:to>
    <xdr:sp macro="" textlink="">
      <xdr:nvSpPr>
        <xdr:cNvPr id="362" name="フローチャート: 判断 361">
          <a:extLst>
            <a:ext uri="{FF2B5EF4-FFF2-40B4-BE49-F238E27FC236}">
              <a16:creationId xmlns:a16="http://schemas.microsoft.com/office/drawing/2014/main" id="{B198CD34-9055-4B48-9CF9-22DBE41538C8}"/>
            </a:ext>
          </a:extLst>
        </xdr:cNvPr>
        <xdr:cNvSpPr/>
      </xdr:nvSpPr>
      <xdr:spPr>
        <a:xfrm>
          <a:off x="14541500" y="1421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114663</xdr:rowOff>
    </xdr:from>
    <xdr:to>
      <xdr:col>72</xdr:col>
      <xdr:colOff>38100</xdr:colOff>
      <xdr:row>83</xdr:row>
      <xdr:rowOff>44813</xdr:rowOff>
    </xdr:to>
    <xdr:sp macro="" textlink="">
      <xdr:nvSpPr>
        <xdr:cNvPr id="363" name="フローチャート: 判断 362">
          <a:extLst>
            <a:ext uri="{FF2B5EF4-FFF2-40B4-BE49-F238E27FC236}">
              <a16:creationId xmlns:a16="http://schemas.microsoft.com/office/drawing/2014/main" id="{2587D9AA-4574-48A1-BAA9-7A45AF4E23FD}"/>
            </a:ext>
          </a:extLst>
        </xdr:cNvPr>
        <xdr:cNvSpPr/>
      </xdr:nvSpPr>
      <xdr:spPr>
        <a:xfrm>
          <a:off x="13652500" y="1417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135889</xdr:rowOff>
    </xdr:from>
    <xdr:to>
      <xdr:col>67</xdr:col>
      <xdr:colOff>101600</xdr:colOff>
      <xdr:row>83</xdr:row>
      <xdr:rowOff>66039</xdr:rowOff>
    </xdr:to>
    <xdr:sp macro="" textlink="">
      <xdr:nvSpPr>
        <xdr:cNvPr id="364" name="フローチャート: 判断 363">
          <a:extLst>
            <a:ext uri="{FF2B5EF4-FFF2-40B4-BE49-F238E27FC236}">
              <a16:creationId xmlns:a16="http://schemas.microsoft.com/office/drawing/2014/main" id="{B82CA9FE-27DE-455C-BCCC-2297159DE4A2}"/>
            </a:ext>
          </a:extLst>
        </xdr:cNvPr>
        <xdr:cNvSpPr/>
      </xdr:nvSpPr>
      <xdr:spPr>
        <a:xfrm>
          <a:off x="12763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365" name="テキスト ボックス 364">
          <a:extLst>
            <a:ext uri="{FF2B5EF4-FFF2-40B4-BE49-F238E27FC236}">
              <a16:creationId xmlns:a16="http://schemas.microsoft.com/office/drawing/2014/main" id="{A3544E79-D2A9-47A1-A0C3-7AA87002B0AC}"/>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366" name="テキスト ボックス 365">
          <a:extLst>
            <a:ext uri="{FF2B5EF4-FFF2-40B4-BE49-F238E27FC236}">
              <a16:creationId xmlns:a16="http://schemas.microsoft.com/office/drawing/2014/main" id="{4DB2C9FA-DA99-4B3B-96DD-6C7E59B28C0A}"/>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367" name="テキスト ボックス 366">
          <a:extLst>
            <a:ext uri="{FF2B5EF4-FFF2-40B4-BE49-F238E27FC236}">
              <a16:creationId xmlns:a16="http://schemas.microsoft.com/office/drawing/2014/main" id="{D793DB5D-BBC8-421B-8FFE-2FFF461B560E}"/>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368" name="テキスト ボックス 367">
          <a:extLst>
            <a:ext uri="{FF2B5EF4-FFF2-40B4-BE49-F238E27FC236}">
              <a16:creationId xmlns:a16="http://schemas.microsoft.com/office/drawing/2014/main" id="{77BA3B5D-F7A5-4B79-9D9A-D7FB31D8D49D}"/>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369" name="テキスト ボックス 368">
          <a:extLst>
            <a:ext uri="{FF2B5EF4-FFF2-40B4-BE49-F238E27FC236}">
              <a16:creationId xmlns:a16="http://schemas.microsoft.com/office/drawing/2014/main" id="{4E8F67C0-EC75-4E31-99DC-51045750C74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5262</xdr:rowOff>
    </xdr:from>
    <xdr:to>
      <xdr:col>85</xdr:col>
      <xdr:colOff>177800</xdr:colOff>
      <xdr:row>81</xdr:row>
      <xdr:rowOff>106862</xdr:rowOff>
    </xdr:to>
    <xdr:sp macro="" textlink="">
      <xdr:nvSpPr>
        <xdr:cNvPr id="370" name="楕円 369">
          <a:extLst>
            <a:ext uri="{FF2B5EF4-FFF2-40B4-BE49-F238E27FC236}">
              <a16:creationId xmlns:a16="http://schemas.microsoft.com/office/drawing/2014/main" id="{66E10267-85E8-4218-BE98-A709A49CA85A}"/>
            </a:ext>
          </a:extLst>
        </xdr:cNvPr>
        <xdr:cNvSpPr/>
      </xdr:nvSpPr>
      <xdr:spPr>
        <a:xfrm>
          <a:off x="16268700" y="13892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28139</xdr:rowOff>
    </xdr:from>
    <xdr:ext cx="405111" cy="259045"/>
    <xdr:sp macro="" textlink="">
      <xdr:nvSpPr>
        <xdr:cNvPr id="371" name="【消防施設】&#10;有形固定資産減価償却率該当値テキスト">
          <a:extLst>
            <a:ext uri="{FF2B5EF4-FFF2-40B4-BE49-F238E27FC236}">
              <a16:creationId xmlns:a16="http://schemas.microsoft.com/office/drawing/2014/main" id="{29C5457C-2E54-42B2-B33B-3A01C09B0A6C}"/>
            </a:ext>
          </a:extLst>
        </xdr:cNvPr>
        <xdr:cNvSpPr txBox="1"/>
      </xdr:nvSpPr>
      <xdr:spPr>
        <a:xfrm>
          <a:off x="16357600" y="137441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144055</xdr:rowOff>
    </xdr:from>
    <xdr:to>
      <xdr:col>81</xdr:col>
      <xdr:colOff>101600</xdr:colOff>
      <xdr:row>81</xdr:row>
      <xdr:rowOff>74205</xdr:rowOff>
    </xdr:to>
    <xdr:sp macro="" textlink="">
      <xdr:nvSpPr>
        <xdr:cNvPr id="372" name="楕円 371">
          <a:extLst>
            <a:ext uri="{FF2B5EF4-FFF2-40B4-BE49-F238E27FC236}">
              <a16:creationId xmlns:a16="http://schemas.microsoft.com/office/drawing/2014/main" id="{3D993F5D-BFA5-4B54-A977-8BB6439FECE3}"/>
            </a:ext>
          </a:extLst>
        </xdr:cNvPr>
        <xdr:cNvSpPr/>
      </xdr:nvSpPr>
      <xdr:spPr>
        <a:xfrm>
          <a:off x="15430500" y="1386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23405</xdr:rowOff>
    </xdr:from>
    <xdr:to>
      <xdr:col>85</xdr:col>
      <xdr:colOff>127000</xdr:colOff>
      <xdr:row>81</xdr:row>
      <xdr:rowOff>56062</xdr:rowOff>
    </xdr:to>
    <xdr:cxnSp macro="">
      <xdr:nvCxnSpPr>
        <xdr:cNvPr id="373" name="直線コネクタ 372">
          <a:extLst>
            <a:ext uri="{FF2B5EF4-FFF2-40B4-BE49-F238E27FC236}">
              <a16:creationId xmlns:a16="http://schemas.microsoft.com/office/drawing/2014/main" id="{B25A26B9-7594-43EC-8E99-FE2C49E8A96B}"/>
            </a:ext>
          </a:extLst>
        </xdr:cNvPr>
        <xdr:cNvCxnSpPr/>
      </xdr:nvCxnSpPr>
      <xdr:spPr>
        <a:xfrm>
          <a:off x="15481300" y="13910855"/>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108131</xdr:rowOff>
    </xdr:from>
    <xdr:to>
      <xdr:col>76</xdr:col>
      <xdr:colOff>165100</xdr:colOff>
      <xdr:row>81</xdr:row>
      <xdr:rowOff>38281</xdr:rowOff>
    </xdr:to>
    <xdr:sp macro="" textlink="">
      <xdr:nvSpPr>
        <xdr:cNvPr id="374" name="楕円 373">
          <a:extLst>
            <a:ext uri="{FF2B5EF4-FFF2-40B4-BE49-F238E27FC236}">
              <a16:creationId xmlns:a16="http://schemas.microsoft.com/office/drawing/2014/main" id="{C545625C-BE78-4D9C-912E-E46492371FB3}"/>
            </a:ext>
          </a:extLst>
        </xdr:cNvPr>
        <xdr:cNvSpPr/>
      </xdr:nvSpPr>
      <xdr:spPr>
        <a:xfrm>
          <a:off x="14541500" y="1382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158931</xdr:rowOff>
    </xdr:from>
    <xdr:to>
      <xdr:col>81</xdr:col>
      <xdr:colOff>50800</xdr:colOff>
      <xdr:row>81</xdr:row>
      <xdr:rowOff>23405</xdr:rowOff>
    </xdr:to>
    <xdr:cxnSp macro="">
      <xdr:nvCxnSpPr>
        <xdr:cNvPr id="375" name="直線コネクタ 374">
          <a:extLst>
            <a:ext uri="{FF2B5EF4-FFF2-40B4-BE49-F238E27FC236}">
              <a16:creationId xmlns:a16="http://schemas.microsoft.com/office/drawing/2014/main" id="{9EE0DADC-524E-46FB-ADE6-FBCFE140E573}"/>
            </a:ext>
          </a:extLst>
        </xdr:cNvPr>
        <xdr:cNvCxnSpPr/>
      </xdr:nvCxnSpPr>
      <xdr:spPr>
        <a:xfrm>
          <a:off x="14592300" y="13874931"/>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73842</xdr:rowOff>
    </xdr:from>
    <xdr:to>
      <xdr:col>72</xdr:col>
      <xdr:colOff>38100</xdr:colOff>
      <xdr:row>81</xdr:row>
      <xdr:rowOff>3992</xdr:rowOff>
    </xdr:to>
    <xdr:sp macro="" textlink="">
      <xdr:nvSpPr>
        <xdr:cNvPr id="376" name="楕円 375">
          <a:extLst>
            <a:ext uri="{FF2B5EF4-FFF2-40B4-BE49-F238E27FC236}">
              <a16:creationId xmlns:a16="http://schemas.microsoft.com/office/drawing/2014/main" id="{3A9F0174-C8F5-43B6-AB06-64C15E54658E}"/>
            </a:ext>
          </a:extLst>
        </xdr:cNvPr>
        <xdr:cNvSpPr/>
      </xdr:nvSpPr>
      <xdr:spPr>
        <a:xfrm>
          <a:off x="13652500" y="13789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124642</xdr:rowOff>
    </xdr:from>
    <xdr:to>
      <xdr:col>76</xdr:col>
      <xdr:colOff>114300</xdr:colOff>
      <xdr:row>80</xdr:row>
      <xdr:rowOff>158931</xdr:rowOff>
    </xdr:to>
    <xdr:cxnSp macro="">
      <xdr:nvCxnSpPr>
        <xdr:cNvPr id="377" name="直線コネクタ 376">
          <a:extLst>
            <a:ext uri="{FF2B5EF4-FFF2-40B4-BE49-F238E27FC236}">
              <a16:creationId xmlns:a16="http://schemas.microsoft.com/office/drawing/2014/main" id="{E743A40A-B7C7-4F29-B5C6-CE3B734527D1}"/>
            </a:ext>
          </a:extLst>
        </xdr:cNvPr>
        <xdr:cNvCxnSpPr/>
      </xdr:nvCxnSpPr>
      <xdr:spPr>
        <a:xfrm>
          <a:off x="13703300" y="13840642"/>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158750</xdr:rowOff>
    </xdr:from>
    <xdr:to>
      <xdr:col>67</xdr:col>
      <xdr:colOff>101600</xdr:colOff>
      <xdr:row>81</xdr:row>
      <xdr:rowOff>88900</xdr:rowOff>
    </xdr:to>
    <xdr:sp macro="" textlink="">
      <xdr:nvSpPr>
        <xdr:cNvPr id="378" name="楕円 377">
          <a:extLst>
            <a:ext uri="{FF2B5EF4-FFF2-40B4-BE49-F238E27FC236}">
              <a16:creationId xmlns:a16="http://schemas.microsoft.com/office/drawing/2014/main" id="{C5448169-08F8-483C-9476-8AEF9CEF7E78}"/>
            </a:ext>
          </a:extLst>
        </xdr:cNvPr>
        <xdr:cNvSpPr/>
      </xdr:nvSpPr>
      <xdr:spPr>
        <a:xfrm>
          <a:off x="12763500" y="1387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124642</xdr:rowOff>
    </xdr:from>
    <xdr:to>
      <xdr:col>71</xdr:col>
      <xdr:colOff>177800</xdr:colOff>
      <xdr:row>81</xdr:row>
      <xdr:rowOff>38100</xdr:rowOff>
    </xdr:to>
    <xdr:cxnSp macro="">
      <xdr:nvCxnSpPr>
        <xdr:cNvPr id="379" name="直線コネクタ 378">
          <a:extLst>
            <a:ext uri="{FF2B5EF4-FFF2-40B4-BE49-F238E27FC236}">
              <a16:creationId xmlns:a16="http://schemas.microsoft.com/office/drawing/2014/main" id="{DCE90CCF-D0BF-4358-87BB-739718830748}"/>
            </a:ext>
          </a:extLst>
        </xdr:cNvPr>
        <xdr:cNvCxnSpPr/>
      </xdr:nvCxnSpPr>
      <xdr:spPr>
        <a:xfrm flipV="1">
          <a:off x="12814300" y="13840642"/>
          <a:ext cx="889000" cy="8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107785</xdr:rowOff>
    </xdr:from>
    <xdr:ext cx="405111" cy="259045"/>
    <xdr:sp macro="" textlink="">
      <xdr:nvSpPr>
        <xdr:cNvPr id="380" name="n_1aveValue【消防施設】&#10;有形固定資産減価償却率">
          <a:extLst>
            <a:ext uri="{FF2B5EF4-FFF2-40B4-BE49-F238E27FC236}">
              <a16:creationId xmlns:a16="http://schemas.microsoft.com/office/drawing/2014/main" id="{5814EFE8-4627-4390-807D-7AE5CC6BC9BA}"/>
            </a:ext>
          </a:extLst>
        </xdr:cNvPr>
        <xdr:cNvSpPr txBox="1"/>
      </xdr:nvSpPr>
      <xdr:spPr>
        <a:xfrm>
          <a:off x="15266044" y="14338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75128</xdr:rowOff>
    </xdr:from>
    <xdr:ext cx="405111" cy="259045"/>
    <xdr:sp macro="" textlink="">
      <xdr:nvSpPr>
        <xdr:cNvPr id="381" name="n_2aveValue【消防施設】&#10;有形固定資産減価償却率">
          <a:extLst>
            <a:ext uri="{FF2B5EF4-FFF2-40B4-BE49-F238E27FC236}">
              <a16:creationId xmlns:a16="http://schemas.microsoft.com/office/drawing/2014/main" id="{8E5AD27A-82D6-4432-AFC5-DEF0BDCBD452}"/>
            </a:ext>
          </a:extLst>
        </xdr:cNvPr>
        <xdr:cNvSpPr txBox="1"/>
      </xdr:nvSpPr>
      <xdr:spPr>
        <a:xfrm>
          <a:off x="14389744" y="1430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35940</xdr:rowOff>
    </xdr:from>
    <xdr:ext cx="405111" cy="259045"/>
    <xdr:sp macro="" textlink="">
      <xdr:nvSpPr>
        <xdr:cNvPr id="382" name="n_3aveValue【消防施設】&#10;有形固定資産減価償却率">
          <a:extLst>
            <a:ext uri="{FF2B5EF4-FFF2-40B4-BE49-F238E27FC236}">
              <a16:creationId xmlns:a16="http://schemas.microsoft.com/office/drawing/2014/main" id="{74BCA488-4838-4ECF-8304-F0477E727DBC}"/>
            </a:ext>
          </a:extLst>
        </xdr:cNvPr>
        <xdr:cNvSpPr txBox="1"/>
      </xdr:nvSpPr>
      <xdr:spPr>
        <a:xfrm>
          <a:off x="13500744" y="1426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57166</xdr:rowOff>
    </xdr:from>
    <xdr:ext cx="405111" cy="259045"/>
    <xdr:sp macro="" textlink="">
      <xdr:nvSpPr>
        <xdr:cNvPr id="383" name="n_4aveValue【消防施設】&#10;有形固定資産減価償却率">
          <a:extLst>
            <a:ext uri="{FF2B5EF4-FFF2-40B4-BE49-F238E27FC236}">
              <a16:creationId xmlns:a16="http://schemas.microsoft.com/office/drawing/2014/main" id="{2BCFE1A5-4FF7-4770-A461-924B0FE76769}"/>
            </a:ext>
          </a:extLst>
        </xdr:cNvPr>
        <xdr:cNvSpPr txBox="1"/>
      </xdr:nvSpPr>
      <xdr:spPr>
        <a:xfrm>
          <a:off x="126117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90732</xdr:rowOff>
    </xdr:from>
    <xdr:ext cx="405111" cy="259045"/>
    <xdr:sp macro="" textlink="">
      <xdr:nvSpPr>
        <xdr:cNvPr id="384" name="n_1mainValue【消防施設】&#10;有形固定資産減価償却率">
          <a:extLst>
            <a:ext uri="{FF2B5EF4-FFF2-40B4-BE49-F238E27FC236}">
              <a16:creationId xmlns:a16="http://schemas.microsoft.com/office/drawing/2014/main" id="{E22A0A77-EB0D-485A-966E-F887DD6334E4}"/>
            </a:ext>
          </a:extLst>
        </xdr:cNvPr>
        <xdr:cNvSpPr txBox="1"/>
      </xdr:nvSpPr>
      <xdr:spPr>
        <a:xfrm>
          <a:off x="15266044" y="13635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54808</xdr:rowOff>
    </xdr:from>
    <xdr:ext cx="405111" cy="259045"/>
    <xdr:sp macro="" textlink="">
      <xdr:nvSpPr>
        <xdr:cNvPr id="385" name="n_2mainValue【消防施設】&#10;有形固定資産減価償却率">
          <a:extLst>
            <a:ext uri="{FF2B5EF4-FFF2-40B4-BE49-F238E27FC236}">
              <a16:creationId xmlns:a16="http://schemas.microsoft.com/office/drawing/2014/main" id="{E372BA23-25D3-4147-9E29-712832A54088}"/>
            </a:ext>
          </a:extLst>
        </xdr:cNvPr>
        <xdr:cNvSpPr txBox="1"/>
      </xdr:nvSpPr>
      <xdr:spPr>
        <a:xfrm>
          <a:off x="14389744" y="13599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20519</xdr:rowOff>
    </xdr:from>
    <xdr:ext cx="405111" cy="259045"/>
    <xdr:sp macro="" textlink="">
      <xdr:nvSpPr>
        <xdr:cNvPr id="386" name="n_3mainValue【消防施設】&#10;有形固定資産減価償却率">
          <a:extLst>
            <a:ext uri="{FF2B5EF4-FFF2-40B4-BE49-F238E27FC236}">
              <a16:creationId xmlns:a16="http://schemas.microsoft.com/office/drawing/2014/main" id="{44A1CF03-2CF1-4A7E-8B07-7ED81C1B205D}"/>
            </a:ext>
          </a:extLst>
        </xdr:cNvPr>
        <xdr:cNvSpPr txBox="1"/>
      </xdr:nvSpPr>
      <xdr:spPr>
        <a:xfrm>
          <a:off x="13500744" y="13565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105427</xdr:rowOff>
    </xdr:from>
    <xdr:ext cx="405111" cy="259045"/>
    <xdr:sp macro="" textlink="">
      <xdr:nvSpPr>
        <xdr:cNvPr id="387" name="n_4mainValue【消防施設】&#10;有形固定資産減価償却率">
          <a:extLst>
            <a:ext uri="{FF2B5EF4-FFF2-40B4-BE49-F238E27FC236}">
              <a16:creationId xmlns:a16="http://schemas.microsoft.com/office/drawing/2014/main" id="{4FCC30B2-A18B-46DC-808D-A700CB5602F2}"/>
            </a:ext>
          </a:extLst>
        </xdr:cNvPr>
        <xdr:cNvSpPr txBox="1"/>
      </xdr:nvSpPr>
      <xdr:spPr>
        <a:xfrm>
          <a:off x="12611744" y="1364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388" name="正方形/長方形 387">
          <a:extLst>
            <a:ext uri="{FF2B5EF4-FFF2-40B4-BE49-F238E27FC236}">
              <a16:creationId xmlns:a16="http://schemas.microsoft.com/office/drawing/2014/main" id="{DF13030A-0CC9-4190-A906-97A52C40EB8D}"/>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389" name="正方形/長方形 388">
          <a:extLst>
            <a:ext uri="{FF2B5EF4-FFF2-40B4-BE49-F238E27FC236}">
              <a16:creationId xmlns:a16="http://schemas.microsoft.com/office/drawing/2014/main" id="{37F2B848-3E95-43B8-A767-DD61DAACDC1D}"/>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390" name="正方形/長方形 389">
          <a:extLst>
            <a:ext uri="{FF2B5EF4-FFF2-40B4-BE49-F238E27FC236}">
              <a16:creationId xmlns:a16="http://schemas.microsoft.com/office/drawing/2014/main" id="{AF4A1934-666E-45EC-84A6-9E08700799DC}"/>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391" name="正方形/長方形 390">
          <a:extLst>
            <a:ext uri="{FF2B5EF4-FFF2-40B4-BE49-F238E27FC236}">
              <a16:creationId xmlns:a16="http://schemas.microsoft.com/office/drawing/2014/main" id="{66A699B7-9726-4095-882F-1D7F871BFE45}"/>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392" name="正方形/長方形 391">
          <a:extLst>
            <a:ext uri="{FF2B5EF4-FFF2-40B4-BE49-F238E27FC236}">
              <a16:creationId xmlns:a16="http://schemas.microsoft.com/office/drawing/2014/main" id="{FF759B82-6B65-44FF-97C0-EB629BB35BCD}"/>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393" name="正方形/長方形 392">
          <a:extLst>
            <a:ext uri="{FF2B5EF4-FFF2-40B4-BE49-F238E27FC236}">
              <a16:creationId xmlns:a16="http://schemas.microsoft.com/office/drawing/2014/main" id="{80F60946-6F1F-44F7-A57A-21C4CD4D5C7E}"/>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394" name="正方形/長方形 393">
          <a:extLst>
            <a:ext uri="{FF2B5EF4-FFF2-40B4-BE49-F238E27FC236}">
              <a16:creationId xmlns:a16="http://schemas.microsoft.com/office/drawing/2014/main" id="{92654B29-F0F1-4CD7-B6BA-24D97980D18A}"/>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395" name="正方形/長方形 394">
          <a:extLst>
            <a:ext uri="{FF2B5EF4-FFF2-40B4-BE49-F238E27FC236}">
              <a16:creationId xmlns:a16="http://schemas.microsoft.com/office/drawing/2014/main" id="{84A0F11A-E7CB-404E-8B07-9FC9E0A26C0D}"/>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396" name="テキスト ボックス 395">
          <a:extLst>
            <a:ext uri="{FF2B5EF4-FFF2-40B4-BE49-F238E27FC236}">
              <a16:creationId xmlns:a16="http://schemas.microsoft.com/office/drawing/2014/main" id="{ED4A7F52-B377-442A-8772-514EA7CC3855}"/>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397" name="直線コネクタ 396">
          <a:extLst>
            <a:ext uri="{FF2B5EF4-FFF2-40B4-BE49-F238E27FC236}">
              <a16:creationId xmlns:a16="http://schemas.microsoft.com/office/drawing/2014/main" id="{C8400914-E1BA-476A-845E-C80F19A2F91C}"/>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398" name="直線コネクタ 397">
          <a:extLst>
            <a:ext uri="{FF2B5EF4-FFF2-40B4-BE49-F238E27FC236}">
              <a16:creationId xmlns:a16="http://schemas.microsoft.com/office/drawing/2014/main" id="{7B351848-05BB-42D9-B107-F53883CC11C9}"/>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399" name="テキスト ボックス 398">
          <a:extLst>
            <a:ext uri="{FF2B5EF4-FFF2-40B4-BE49-F238E27FC236}">
              <a16:creationId xmlns:a16="http://schemas.microsoft.com/office/drawing/2014/main" id="{38556486-1C7A-4577-8859-D56FC2E2A80A}"/>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400" name="直線コネクタ 399">
          <a:extLst>
            <a:ext uri="{FF2B5EF4-FFF2-40B4-BE49-F238E27FC236}">
              <a16:creationId xmlns:a16="http://schemas.microsoft.com/office/drawing/2014/main" id="{D7BED599-8EB4-410E-BBF9-68C04E7C8387}"/>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401" name="テキスト ボックス 400">
          <a:extLst>
            <a:ext uri="{FF2B5EF4-FFF2-40B4-BE49-F238E27FC236}">
              <a16:creationId xmlns:a16="http://schemas.microsoft.com/office/drawing/2014/main" id="{F2F509BD-EA45-47B5-B2FE-A02EE24E2356}"/>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402" name="直線コネクタ 401">
          <a:extLst>
            <a:ext uri="{FF2B5EF4-FFF2-40B4-BE49-F238E27FC236}">
              <a16:creationId xmlns:a16="http://schemas.microsoft.com/office/drawing/2014/main" id="{B9B07DE4-9D0D-4023-95EA-1E22BB8BC138}"/>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403" name="テキスト ボックス 402">
          <a:extLst>
            <a:ext uri="{FF2B5EF4-FFF2-40B4-BE49-F238E27FC236}">
              <a16:creationId xmlns:a16="http://schemas.microsoft.com/office/drawing/2014/main" id="{49F81134-F660-4249-A9F9-37B4E0C6FBB2}"/>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404" name="直線コネクタ 403">
          <a:extLst>
            <a:ext uri="{FF2B5EF4-FFF2-40B4-BE49-F238E27FC236}">
              <a16:creationId xmlns:a16="http://schemas.microsoft.com/office/drawing/2014/main" id="{D5AD1DEC-CEFA-4CEA-8647-D01338072F9C}"/>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405" name="テキスト ボックス 404">
          <a:extLst>
            <a:ext uri="{FF2B5EF4-FFF2-40B4-BE49-F238E27FC236}">
              <a16:creationId xmlns:a16="http://schemas.microsoft.com/office/drawing/2014/main" id="{11566350-33A2-4086-A6A1-6B8CEA5DD242}"/>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406" name="直線コネクタ 405">
          <a:extLst>
            <a:ext uri="{FF2B5EF4-FFF2-40B4-BE49-F238E27FC236}">
              <a16:creationId xmlns:a16="http://schemas.microsoft.com/office/drawing/2014/main" id="{FBE67D14-DD31-4D7F-AC46-87AD34135535}"/>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91820</xdr:rowOff>
    </xdr:from>
    <xdr:ext cx="531299" cy="259045"/>
    <xdr:sp macro="" textlink="">
      <xdr:nvSpPr>
        <xdr:cNvPr id="407" name="テキスト ボックス 406">
          <a:extLst>
            <a:ext uri="{FF2B5EF4-FFF2-40B4-BE49-F238E27FC236}">
              <a16:creationId xmlns:a16="http://schemas.microsoft.com/office/drawing/2014/main" id="{FB589E3C-0FAB-450B-A730-6FD048D4E78C}"/>
            </a:ext>
          </a:extLst>
        </xdr:cNvPr>
        <xdr:cNvSpPr txBox="1"/>
      </xdr:nvSpPr>
      <xdr:spPr>
        <a:xfrm>
          <a:off x="17756701" y="1346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408" name="直線コネクタ 407">
          <a:extLst>
            <a:ext uri="{FF2B5EF4-FFF2-40B4-BE49-F238E27FC236}">
              <a16:creationId xmlns:a16="http://schemas.microsoft.com/office/drawing/2014/main" id="{60DB4C2F-43A4-4D29-A5C9-C6304EA621BE}"/>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108148</xdr:rowOff>
    </xdr:from>
    <xdr:ext cx="531299" cy="259045"/>
    <xdr:sp macro="" textlink="">
      <xdr:nvSpPr>
        <xdr:cNvPr id="409" name="テキスト ボックス 408">
          <a:extLst>
            <a:ext uri="{FF2B5EF4-FFF2-40B4-BE49-F238E27FC236}">
              <a16:creationId xmlns:a16="http://schemas.microsoft.com/office/drawing/2014/main" id="{FDF77F92-6945-4F68-AA8F-B03FE54F1E4F}"/>
            </a:ext>
          </a:extLst>
        </xdr:cNvPr>
        <xdr:cNvSpPr txBox="1"/>
      </xdr:nvSpPr>
      <xdr:spPr>
        <a:xfrm>
          <a:off x="17756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10" name="直線コネクタ 409">
          <a:extLst>
            <a:ext uri="{FF2B5EF4-FFF2-40B4-BE49-F238E27FC236}">
              <a16:creationId xmlns:a16="http://schemas.microsoft.com/office/drawing/2014/main" id="{7C1F8630-FE70-4048-AD1F-AB1D12378679}"/>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124477</xdr:rowOff>
    </xdr:from>
    <xdr:ext cx="531299" cy="259045"/>
    <xdr:sp macro="" textlink="">
      <xdr:nvSpPr>
        <xdr:cNvPr id="411" name="テキスト ボックス 410">
          <a:extLst>
            <a:ext uri="{FF2B5EF4-FFF2-40B4-BE49-F238E27FC236}">
              <a16:creationId xmlns:a16="http://schemas.microsoft.com/office/drawing/2014/main" id="{97F59173-643E-47AC-B022-D3172CC58314}"/>
            </a:ext>
          </a:extLst>
        </xdr:cNvPr>
        <xdr:cNvSpPr txBox="1"/>
      </xdr:nvSpPr>
      <xdr:spPr>
        <a:xfrm>
          <a:off x="17756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12" name="【消防施設】&#10;一人当たり面積グラフ枠">
          <a:extLst>
            <a:ext uri="{FF2B5EF4-FFF2-40B4-BE49-F238E27FC236}">
              <a16:creationId xmlns:a16="http://schemas.microsoft.com/office/drawing/2014/main" id="{3FB0E63D-8E10-419D-A2BA-18C9C7F16167}"/>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96447</xdr:rowOff>
    </xdr:from>
    <xdr:to>
      <xdr:col>116</xdr:col>
      <xdr:colOff>62864</xdr:colOff>
      <xdr:row>86</xdr:row>
      <xdr:rowOff>167966</xdr:rowOff>
    </xdr:to>
    <xdr:cxnSp macro="">
      <xdr:nvCxnSpPr>
        <xdr:cNvPr id="413" name="直線コネクタ 412">
          <a:extLst>
            <a:ext uri="{FF2B5EF4-FFF2-40B4-BE49-F238E27FC236}">
              <a16:creationId xmlns:a16="http://schemas.microsoft.com/office/drawing/2014/main" id="{7C691539-0FE2-4D50-B442-78BB93E15E60}"/>
            </a:ext>
          </a:extLst>
        </xdr:cNvPr>
        <xdr:cNvCxnSpPr/>
      </xdr:nvCxnSpPr>
      <xdr:spPr>
        <a:xfrm flipV="1">
          <a:off x="22160864" y="13298097"/>
          <a:ext cx="0" cy="1614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87</xdr:row>
      <xdr:rowOff>7165</xdr:rowOff>
    </xdr:from>
    <xdr:ext cx="469744" cy="259045"/>
    <xdr:sp macro="" textlink="">
      <xdr:nvSpPr>
        <xdr:cNvPr id="414" name="【消防施設】&#10;一人当たり面積最小値テキスト">
          <a:extLst>
            <a:ext uri="{FF2B5EF4-FFF2-40B4-BE49-F238E27FC236}">
              <a16:creationId xmlns:a16="http://schemas.microsoft.com/office/drawing/2014/main" id="{63ADE334-ED88-4B53-8F88-3F146279423E}"/>
            </a:ext>
          </a:extLst>
        </xdr:cNvPr>
        <xdr:cNvSpPr txBox="1"/>
      </xdr:nvSpPr>
      <xdr:spPr>
        <a:xfrm>
          <a:off x="22199600" y="14923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167966</xdr:rowOff>
    </xdr:from>
    <xdr:to>
      <xdr:col>116</xdr:col>
      <xdr:colOff>152400</xdr:colOff>
      <xdr:row>86</xdr:row>
      <xdr:rowOff>167966</xdr:rowOff>
    </xdr:to>
    <xdr:cxnSp macro="">
      <xdr:nvCxnSpPr>
        <xdr:cNvPr id="415" name="直線コネクタ 414">
          <a:extLst>
            <a:ext uri="{FF2B5EF4-FFF2-40B4-BE49-F238E27FC236}">
              <a16:creationId xmlns:a16="http://schemas.microsoft.com/office/drawing/2014/main" id="{53123BC1-F737-40F6-AE81-620EDC74CFEC}"/>
            </a:ext>
          </a:extLst>
        </xdr:cNvPr>
        <xdr:cNvCxnSpPr/>
      </xdr:nvCxnSpPr>
      <xdr:spPr>
        <a:xfrm>
          <a:off x="22072600" y="14912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43124</xdr:rowOff>
    </xdr:from>
    <xdr:ext cx="534377" cy="259045"/>
    <xdr:sp macro="" textlink="">
      <xdr:nvSpPr>
        <xdr:cNvPr id="416" name="【消防施設】&#10;一人当たり面積最大値テキスト">
          <a:extLst>
            <a:ext uri="{FF2B5EF4-FFF2-40B4-BE49-F238E27FC236}">
              <a16:creationId xmlns:a16="http://schemas.microsoft.com/office/drawing/2014/main" id="{833D216A-BAFF-4884-BFD3-5342A808B7F0}"/>
            </a:ext>
          </a:extLst>
        </xdr:cNvPr>
        <xdr:cNvSpPr txBox="1"/>
      </xdr:nvSpPr>
      <xdr:spPr>
        <a:xfrm>
          <a:off x="22199600" y="13073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96447</xdr:rowOff>
    </xdr:from>
    <xdr:to>
      <xdr:col>116</xdr:col>
      <xdr:colOff>152400</xdr:colOff>
      <xdr:row>77</xdr:row>
      <xdr:rowOff>96447</xdr:rowOff>
    </xdr:to>
    <xdr:cxnSp macro="">
      <xdr:nvCxnSpPr>
        <xdr:cNvPr id="417" name="直線コネクタ 416">
          <a:extLst>
            <a:ext uri="{FF2B5EF4-FFF2-40B4-BE49-F238E27FC236}">
              <a16:creationId xmlns:a16="http://schemas.microsoft.com/office/drawing/2014/main" id="{73FEC688-F03C-4387-9709-8C49A472DCD9}"/>
            </a:ext>
          </a:extLst>
        </xdr:cNvPr>
        <xdr:cNvCxnSpPr/>
      </xdr:nvCxnSpPr>
      <xdr:spPr>
        <a:xfrm>
          <a:off x="22072600" y="13298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96065</xdr:rowOff>
    </xdr:from>
    <xdr:ext cx="469744" cy="259045"/>
    <xdr:sp macro="" textlink="">
      <xdr:nvSpPr>
        <xdr:cNvPr id="418" name="【消防施設】&#10;一人当たり面積平均値テキスト">
          <a:extLst>
            <a:ext uri="{FF2B5EF4-FFF2-40B4-BE49-F238E27FC236}">
              <a16:creationId xmlns:a16="http://schemas.microsoft.com/office/drawing/2014/main" id="{8D465A06-0D95-45EB-93E1-16B5CCE89AC8}"/>
            </a:ext>
          </a:extLst>
        </xdr:cNvPr>
        <xdr:cNvSpPr txBox="1"/>
      </xdr:nvSpPr>
      <xdr:spPr>
        <a:xfrm>
          <a:off x="22199600" y="146693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73188</xdr:rowOff>
    </xdr:from>
    <xdr:to>
      <xdr:col>116</xdr:col>
      <xdr:colOff>114300</xdr:colOff>
      <xdr:row>87</xdr:row>
      <xdr:rowOff>3338</xdr:rowOff>
    </xdr:to>
    <xdr:sp macro="" textlink="">
      <xdr:nvSpPr>
        <xdr:cNvPr id="419" name="フローチャート: 判断 418">
          <a:extLst>
            <a:ext uri="{FF2B5EF4-FFF2-40B4-BE49-F238E27FC236}">
              <a16:creationId xmlns:a16="http://schemas.microsoft.com/office/drawing/2014/main" id="{793317E2-265D-4008-9E09-913AC5ED5656}"/>
            </a:ext>
          </a:extLst>
        </xdr:cNvPr>
        <xdr:cNvSpPr/>
      </xdr:nvSpPr>
      <xdr:spPr>
        <a:xfrm>
          <a:off x="22110700" y="14817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76454</xdr:rowOff>
    </xdr:from>
    <xdr:to>
      <xdr:col>112</xdr:col>
      <xdr:colOff>38100</xdr:colOff>
      <xdr:row>87</xdr:row>
      <xdr:rowOff>6604</xdr:rowOff>
    </xdr:to>
    <xdr:sp macro="" textlink="">
      <xdr:nvSpPr>
        <xdr:cNvPr id="420" name="フローチャート: 判断 419">
          <a:extLst>
            <a:ext uri="{FF2B5EF4-FFF2-40B4-BE49-F238E27FC236}">
              <a16:creationId xmlns:a16="http://schemas.microsoft.com/office/drawing/2014/main" id="{5E9B913F-56C3-4027-8E16-BCA9BF4567C9}"/>
            </a:ext>
          </a:extLst>
        </xdr:cNvPr>
        <xdr:cNvSpPr/>
      </xdr:nvSpPr>
      <xdr:spPr>
        <a:xfrm>
          <a:off x="21272500" y="1482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80699</xdr:rowOff>
    </xdr:from>
    <xdr:to>
      <xdr:col>107</xdr:col>
      <xdr:colOff>101600</xdr:colOff>
      <xdr:row>87</xdr:row>
      <xdr:rowOff>10849</xdr:rowOff>
    </xdr:to>
    <xdr:sp macro="" textlink="">
      <xdr:nvSpPr>
        <xdr:cNvPr id="421" name="フローチャート: 判断 420">
          <a:extLst>
            <a:ext uri="{FF2B5EF4-FFF2-40B4-BE49-F238E27FC236}">
              <a16:creationId xmlns:a16="http://schemas.microsoft.com/office/drawing/2014/main" id="{8E8AB21D-8FA8-4B47-88A6-50126B055BBA}"/>
            </a:ext>
          </a:extLst>
        </xdr:cNvPr>
        <xdr:cNvSpPr/>
      </xdr:nvSpPr>
      <xdr:spPr>
        <a:xfrm>
          <a:off x="20383500" y="1482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81353</xdr:rowOff>
    </xdr:from>
    <xdr:to>
      <xdr:col>102</xdr:col>
      <xdr:colOff>165100</xdr:colOff>
      <xdr:row>87</xdr:row>
      <xdr:rowOff>11503</xdr:rowOff>
    </xdr:to>
    <xdr:sp macro="" textlink="">
      <xdr:nvSpPr>
        <xdr:cNvPr id="422" name="フローチャート: 判断 421">
          <a:extLst>
            <a:ext uri="{FF2B5EF4-FFF2-40B4-BE49-F238E27FC236}">
              <a16:creationId xmlns:a16="http://schemas.microsoft.com/office/drawing/2014/main" id="{A5B8D503-A8D9-4DBF-A3F8-994A3C23155F}"/>
            </a:ext>
          </a:extLst>
        </xdr:cNvPr>
        <xdr:cNvSpPr/>
      </xdr:nvSpPr>
      <xdr:spPr>
        <a:xfrm>
          <a:off x="19494500" y="14826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86251</xdr:rowOff>
    </xdr:from>
    <xdr:to>
      <xdr:col>98</xdr:col>
      <xdr:colOff>38100</xdr:colOff>
      <xdr:row>87</xdr:row>
      <xdr:rowOff>16401</xdr:rowOff>
    </xdr:to>
    <xdr:sp macro="" textlink="">
      <xdr:nvSpPr>
        <xdr:cNvPr id="423" name="フローチャート: 判断 422">
          <a:extLst>
            <a:ext uri="{FF2B5EF4-FFF2-40B4-BE49-F238E27FC236}">
              <a16:creationId xmlns:a16="http://schemas.microsoft.com/office/drawing/2014/main" id="{5B7189C8-8608-43F9-BB8D-E272C1C36DCD}"/>
            </a:ext>
          </a:extLst>
        </xdr:cNvPr>
        <xdr:cNvSpPr/>
      </xdr:nvSpPr>
      <xdr:spPr>
        <a:xfrm>
          <a:off x="18605500" y="14830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424" name="テキスト ボックス 423">
          <a:extLst>
            <a:ext uri="{FF2B5EF4-FFF2-40B4-BE49-F238E27FC236}">
              <a16:creationId xmlns:a16="http://schemas.microsoft.com/office/drawing/2014/main" id="{DBA42222-12E2-4432-BCCA-1EA12E7A928F}"/>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25" name="テキスト ボックス 424">
          <a:extLst>
            <a:ext uri="{FF2B5EF4-FFF2-40B4-BE49-F238E27FC236}">
              <a16:creationId xmlns:a16="http://schemas.microsoft.com/office/drawing/2014/main" id="{1C4BFDC4-4BE7-4349-9B16-865444B09D04}"/>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26" name="テキスト ボックス 425">
          <a:extLst>
            <a:ext uri="{FF2B5EF4-FFF2-40B4-BE49-F238E27FC236}">
              <a16:creationId xmlns:a16="http://schemas.microsoft.com/office/drawing/2014/main" id="{7FBE4DDC-5537-4844-841A-DE7BD142BDDC}"/>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27" name="テキスト ボックス 426">
          <a:extLst>
            <a:ext uri="{FF2B5EF4-FFF2-40B4-BE49-F238E27FC236}">
              <a16:creationId xmlns:a16="http://schemas.microsoft.com/office/drawing/2014/main" id="{B99416FC-8E7E-4FE2-9387-3A91E511D492}"/>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28" name="テキスト ボックス 427">
          <a:extLst>
            <a:ext uri="{FF2B5EF4-FFF2-40B4-BE49-F238E27FC236}">
              <a16:creationId xmlns:a16="http://schemas.microsoft.com/office/drawing/2014/main" id="{0DFC98A1-735E-4614-8FE7-1BC2A45F7B8A}"/>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87122</xdr:rowOff>
    </xdr:from>
    <xdr:to>
      <xdr:col>116</xdr:col>
      <xdr:colOff>114300</xdr:colOff>
      <xdr:row>87</xdr:row>
      <xdr:rowOff>17272</xdr:rowOff>
    </xdr:to>
    <xdr:sp macro="" textlink="">
      <xdr:nvSpPr>
        <xdr:cNvPr id="429" name="楕円 428">
          <a:extLst>
            <a:ext uri="{FF2B5EF4-FFF2-40B4-BE49-F238E27FC236}">
              <a16:creationId xmlns:a16="http://schemas.microsoft.com/office/drawing/2014/main" id="{E625A0B8-5943-4F8A-B516-F3621E506710}"/>
            </a:ext>
          </a:extLst>
        </xdr:cNvPr>
        <xdr:cNvSpPr/>
      </xdr:nvSpPr>
      <xdr:spPr>
        <a:xfrm>
          <a:off x="22110700" y="14831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86</xdr:row>
      <xdr:rowOff>51615</xdr:rowOff>
    </xdr:from>
    <xdr:ext cx="469744" cy="259045"/>
    <xdr:sp macro="" textlink="">
      <xdr:nvSpPr>
        <xdr:cNvPr id="430" name="【消防施設】&#10;一人当たり面積該当値テキスト">
          <a:extLst>
            <a:ext uri="{FF2B5EF4-FFF2-40B4-BE49-F238E27FC236}">
              <a16:creationId xmlns:a16="http://schemas.microsoft.com/office/drawing/2014/main" id="{F5F290D1-E906-4364-899C-951BEC68EB59}"/>
            </a:ext>
          </a:extLst>
        </xdr:cNvPr>
        <xdr:cNvSpPr txBox="1"/>
      </xdr:nvSpPr>
      <xdr:spPr>
        <a:xfrm>
          <a:off x="22199600" y="14796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87993</xdr:rowOff>
    </xdr:from>
    <xdr:to>
      <xdr:col>112</xdr:col>
      <xdr:colOff>38100</xdr:colOff>
      <xdr:row>87</xdr:row>
      <xdr:rowOff>18143</xdr:rowOff>
    </xdr:to>
    <xdr:sp macro="" textlink="">
      <xdr:nvSpPr>
        <xdr:cNvPr id="431" name="楕円 430">
          <a:extLst>
            <a:ext uri="{FF2B5EF4-FFF2-40B4-BE49-F238E27FC236}">
              <a16:creationId xmlns:a16="http://schemas.microsoft.com/office/drawing/2014/main" id="{63B03A59-2772-4A3E-8334-854F5063CB29}"/>
            </a:ext>
          </a:extLst>
        </xdr:cNvPr>
        <xdr:cNvSpPr/>
      </xdr:nvSpPr>
      <xdr:spPr>
        <a:xfrm>
          <a:off x="21272500" y="14832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137922</xdr:rowOff>
    </xdr:from>
    <xdr:to>
      <xdr:col>116</xdr:col>
      <xdr:colOff>63500</xdr:colOff>
      <xdr:row>86</xdr:row>
      <xdr:rowOff>138793</xdr:rowOff>
    </xdr:to>
    <xdr:cxnSp macro="">
      <xdr:nvCxnSpPr>
        <xdr:cNvPr id="432" name="直線コネクタ 431">
          <a:extLst>
            <a:ext uri="{FF2B5EF4-FFF2-40B4-BE49-F238E27FC236}">
              <a16:creationId xmlns:a16="http://schemas.microsoft.com/office/drawing/2014/main" id="{7A670F12-959F-4911-B49E-1C9EDC097C5F}"/>
            </a:ext>
          </a:extLst>
        </xdr:cNvPr>
        <xdr:cNvCxnSpPr/>
      </xdr:nvCxnSpPr>
      <xdr:spPr>
        <a:xfrm flipV="1">
          <a:off x="21323300" y="14882622"/>
          <a:ext cx="838200" cy="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88320</xdr:rowOff>
    </xdr:from>
    <xdr:to>
      <xdr:col>107</xdr:col>
      <xdr:colOff>101600</xdr:colOff>
      <xdr:row>87</xdr:row>
      <xdr:rowOff>18470</xdr:rowOff>
    </xdr:to>
    <xdr:sp macro="" textlink="">
      <xdr:nvSpPr>
        <xdr:cNvPr id="433" name="楕円 432">
          <a:extLst>
            <a:ext uri="{FF2B5EF4-FFF2-40B4-BE49-F238E27FC236}">
              <a16:creationId xmlns:a16="http://schemas.microsoft.com/office/drawing/2014/main" id="{658CBDB1-FDE0-4C9E-9CA2-5AB93D06AA3D}"/>
            </a:ext>
          </a:extLst>
        </xdr:cNvPr>
        <xdr:cNvSpPr/>
      </xdr:nvSpPr>
      <xdr:spPr>
        <a:xfrm>
          <a:off x="20383500" y="1483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138793</xdr:rowOff>
    </xdr:from>
    <xdr:to>
      <xdr:col>111</xdr:col>
      <xdr:colOff>177800</xdr:colOff>
      <xdr:row>86</xdr:row>
      <xdr:rowOff>139120</xdr:rowOff>
    </xdr:to>
    <xdr:cxnSp macro="">
      <xdr:nvCxnSpPr>
        <xdr:cNvPr id="434" name="直線コネクタ 433">
          <a:extLst>
            <a:ext uri="{FF2B5EF4-FFF2-40B4-BE49-F238E27FC236}">
              <a16:creationId xmlns:a16="http://schemas.microsoft.com/office/drawing/2014/main" id="{D33A28DC-4509-49A5-8E13-C0242942848B}"/>
            </a:ext>
          </a:extLst>
        </xdr:cNvPr>
        <xdr:cNvCxnSpPr/>
      </xdr:nvCxnSpPr>
      <xdr:spPr>
        <a:xfrm flipV="1">
          <a:off x="20434300" y="14883493"/>
          <a:ext cx="8890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90061</xdr:rowOff>
    </xdr:from>
    <xdr:to>
      <xdr:col>102</xdr:col>
      <xdr:colOff>165100</xdr:colOff>
      <xdr:row>87</xdr:row>
      <xdr:rowOff>20211</xdr:rowOff>
    </xdr:to>
    <xdr:sp macro="" textlink="">
      <xdr:nvSpPr>
        <xdr:cNvPr id="435" name="楕円 434">
          <a:extLst>
            <a:ext uri="{FF2B5EF4-FFF2-40B4-BE49-F238E27FC236}">
              <a16:creationId xmlns:a16="http://schemas.microsoft.com/office/drawing/2014/main" id="{B86B4520-7E09-4667-96A1-C90AF81431F3}"/>
            </a:ext>
          </a:extLst>
        </xdr:cNvPr>
        <xdr:cNvSpPr/>
      </xdr:nvSpPr>
      <xdr:spPr>
        <a:xfrm>
          <a:off x="19494500" y="1483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139120</xdr:rowOff>
    </xdr:from>
    <xdr:to>
      <xdr:col>107</xdr:col>
      <xdr:colOff>50800</xdr:colOff>
      <xdr:row>86</xdr:row>
      <xdr:rowOff>140861</xdr:rowOff>
    </xdr:to>
    <xdr:cxnSp macro="">
      <xdr:nvCxnSpPr>
        <xdr:cNvPr id="436" name="直線コネクタ 435">
          <a:extLst>
            <a:ext uri="{FF2B5EF4-FFF2-40B4-BE49-F238E27FC236}">
              <a16:creationId xmlns:a16="http://schemas.microsoft.com/office/drawing/2014/main" id="{0739556D-4B6D-48BD-8544-623488D4959D}"/>
            </a:ext>
          </a:extLst>
        </xdr:cNvPr>
        <xdr:cNvCxnSpPr/>
      </xdr:nvCxnSpPr>
      <xdr:spPr>
        <a:xfrm flipV="1">
          <a:off x="19545300" y="14883820"/>
          <a:ext cx="889000" cy="1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90170</xdr:rowOff>
    </xdr:from>
    <xdr:to>
      <xdr:col>98</xdr:col>
      <xdr:colOff>38100</xdr:colOff>
      <xdr:row>87</xdr:row>
      <xdr:rowOff>20320</xdr:rowOff>
    </xdr:to>
    <xdr:sp macro="" textlink="">
      <xdr:nvSpPr>
        <xdr:cNvPr id="437" name="楕円 436">
          <a:extLst>
            <a:ext uri="{FF2B5EF4-FFF2-40B4-BE49-F238E27FC236}">
              <a16:creationId xmlns:a16="http://schemas.microsoft.com/office/drawing/2014/main" id="{9EAAB747-BC20-4A8A-8B08-BE080DAF7568}"/>
            </a:ext>
          </a:extLst>
        </xdr:cNvPr>
        <xdr:cNvSpPr/>
      </xdr:nvSpPr>
      <xdr:spPr>
        <a:xfrm>
          <a:off x="18605500" y="14834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140861</xdr:rowOff>
    </xdr:from>
    <xdr:to>
      <xdr:col>102</xdr:col>
      <xdr:colOff>114300</xdr:colOff>
      <xdr:row>86</xdr:row>
      <xdr:rowOff>140970</xdr:rowOff>
    </xdr:to>
    <xdr:cxnSp macro="">
      <xdr:nvCxnSpPr>
        <xdr:cNvPr id="438" name="直線コネクタ 437">
          <a:extLst>
            <a:ext uri="{FF2B5EF4-FFF2-40B4-BE49-F238E27FC236}">
              <a16:creationId xmlns:a16="http://schemas.microsoft.com/office/drawing/2014/main" id="{694C6939-3F53-40E0-A789-99C73C7FFCD0}"/>
            </a:ext>
          </a:extLst>
        </xdr:cNvPr>
        <xdr:cNvCxnSpPr/>
      </xdr:nvCxnSpPr>
      <xdr:spPr>
        <a:xfrm flipV="1">
          <a:off x="18656300" y="14885561"/>
          <a:ext cx="889000" cy="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23131</xdr:rowOff>
    </xdr:from>
    <xdr:ext cx="469744" cy="259045"/>
    <xdr:sp macro="" textlink="">
      <xdr:nvSpPr>
        <xdr:cNvPr id="439" name="n_1aveValue【消防施設】&#10;一人当たり面積">
          <a:extLst>
            <a:ext uri="{FF2B5EF4-FFF2-40B4-BE49-F238E27FC236}">
              <a16:creationId xmlns:a16="http://schemas.microsoft.com/office/drawing/2014/main" id="{A4BB739F-AF2A-4241-AAC1-82C61676F713}"/>
            </a:ext>
          </a:extLst>
        </xdr:cNvPr>
        <xdr:cNvSpPr txBox="1"/>
      </xdr:nvSpPr>
      <xdr:spPr>
        <a:xfrm>
          <a:off x="21075727" y="14596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27376</xdr:rowOff>
    </xdr:from>
    <xdr:ext cx="469744" cy="259045"/>
    <xdr:sp macro="" textlink="">
      <xdr:nvSpPr>
        <xdr:cNvPr id="440" name="n_2aveValue【消防施設】&#10;一人当たり面積">
          <a:extLst>
            <a:ext uri="{FF2B5EF4-FFF2-40B4-BE49-F238E27FC236}">
              <a16:creationId xmlns:a16="http://schemas.microsoft.com/office/drawing/2014/main" id="{76F96DD5-D56B-4B05-A3D1-E66F87F3877E}"/>
            </a:ext>
          </a:extLst>
        </xdr:cNvPr>
        <xdr:cNvSpPr txBox="1"/>
      </xdr:nvSpPr>
      <xdr:spPr>
        <a:xfrm>
          <a:off x="20199427" y="14600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28030</xdr:rowOff>
    </xdr:from>
    <xdr:ext cx="469744" cy="259045"/>
    <xdr:sp macro="" textlink="">
      <xdr:nvSpPr>
        <xdr:cNvPr id="441" name="n_3aveValue【消防施設】&#10;一人当たり面積">
          <a:extLst>
            <a:ext uri="{FF2B5EF4-FFF2-40B4-BE49-F238E27FC236}">
              <a16:creationId xmlns:a16="http://schemas.microsoft.com/office/drawing/2014/main" id="{4F5DBCCA-2E80-4040-8389-3EF23D7C4B03}"/>
            </a:ext>
          </a:extLst>
        </xdr:cNvPr>
        <xdr:cNvSpPr txBox="1"/>
      </xdr:nvSpPr>
      <xdr:spPr>
        <a:xfrm>
          <a:off x="19310427" y="14601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32928</xdr:rowOff>
    </xdr:from>
    <xdr:ext cx="469744" cy="259045"/>
    <xdr:sp macro="" textlink="">
      <xdr:nvSpPr>
        <xdr:cNvPr id="442" name="n_4aveValue【消防施設】&#10;一人当たり面積">
          <a:extLst>
            <a:ext uri="{FF2B5EF4-FFF2-40B4-BE49-F238E27FC236}">
              <a16:creationId xmlns:a16="http://schemas.microsoft.com/office/drawing/2014/main" id="{5A756BC3-5867-48BC-BC65-22435B4AB575}"/>
            </a:ext>
          </a:extLst>
        </xdr:cNvPr>
        <xdr:cNvSpPr txBox="1"/>
      </xdr:nvSpPr>
      <xdr:spPr>
        <a:xfrm>
          <a:off x="18421427" y="14606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87</xdr:row>
      <xdr:rowOff>9270</xdr:rowOff>
    </xdr:from>
    <xdr:ext cx="469744" cy="259045"/>
    <xdr:sp macro="" textlink="">
      <xdr:nvSpPr>
        <xdr:cNvPr id="443" name="n_1mainValue【消防施設】&#10;一人当たり面積">
          <a:extLst>
            <a:ext uri="{FF2B5EF4-FFF2-40B4-BE49-F238E27FC236}">
              <a16:creationId xmlns:a16="http://schemas.microsoft.com/office/drawing/2014/main" id="{8C3D9F98-61C0-48A5-B3A2-7EE8876A19F9}"/>
            </a:ext>
          </a:extLst>
        </xdr:cNvPr>
        <xdr:cNvSpPr txBox="1"/>
      </xdr:nvSpPr>
      <xdr:spPr>
        <a:xfrm>
          <a:off x="21075727" y="14925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87</xdr:row>
      <xdr:rowOff>9597</xdr:rowOff>
    </xdr:from>
    <xdr:ext cx="469744" cy="259045"/>
    <xdr:sp macro="" textlink="">
      <xdr:nvSpPr>
        <xdr:cNvPr id="444" name="n_2mainValue【消防施設】&#10;一人当たり面積">
          <a:extLst>
            <a:ext uri="{FF2B5EF4-FFF2-40B4-BE49-F238E27FC236}">
              <a16:creationId xmlns:a16="http://schemas.microsoft.com/office/drawing/2014/main" id="{51A9659D-2B79-4FB7-BA78-25B3334E804E}"/>
            </a:ext>
          </a:extLst>
        </xdr:cNvPr>
        <xdr:cNvSpPr txBox="1"/>
      </xdr:nvSpPr>
      <xdr:spPr>
        <a:xfrm>
          <a:off x="20199427" y="1492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87</xdr:row>
      <xdr:rowOff>11338</xdr:rowOff>
    </xdr:from>
    <xdr:ext cx="469744" cy="259045"/>
    <xdr:sp macro="" textlink="">
      <xdr:nvSpPr>
        <xdr:cNvPr id="445" name="n_3mainValue【消防施設】&#10;一人当たり面積">
          <a:extLst>
            <a:ext uri="{FF2B5EF4-FFF2-40B4-BE49-F238E27FC236}">
              <a16:creationId xmlns:a16="http://schemas.microsoft.com/office/drawing/2014/main" id="{F9F80AEC-4254-422E-ACD1-B5F759E53F93}"/>
            </a:ext>
          </a:extLst>
        </xdr:cNvPr>
        <xdr:cNvSpPr txBox="1"/>
      </xdr:nvSpPr>
      <xdr:spPr>
        <a:xfrm>
          <a:off x="19310427" y="14927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87</xdr:row>
      <xdr:rowOff>11447</xdr:rowOff>
    </xdr:from>
    <xdr:ext cx="469744" cy="259045"/>
    <xdr:sp macro="" textlink="">
      <xdr:nvSpPr>
        <xdr:cNvPr id="446" name="n_4mainValue【消防施設】&#10;一人当たり面積">
          <a:extLst>
            <a:ext uri="{FF2B5EF4-FFF2-40B4-BE49-F238E27FC236}">
              <a16:creationId xmlns:a16="http://schemas.microsoft.com/office/drawing/2014/main" id="{0FCAC248-BB72-41A3-AE5C-BAA1587641B9}"/>
            </a:ext>
          </a:extLst>
        </xdr:cNvPr>
        <xdr:cNvSpPr txBox="1"/>
      </xdr:nvSpPr>
      <xdr:spPr>
        <a:xfrm>
          <a:off x="18421427" y="14927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47" name="正方形/長方形 446">
          <a:extLst>
            <a:ext uri="{FF2B5EF4-FFF2-40B4-BE49-F238E27FC236}">
              <a16:creationId xmlns:a16="http://schemas.microsoft.com/office/drawing/2014/main" id="{830BD176-CDA1-4CE2-9CDB-C52F35717B64}"/>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48" name="正方形/長方形 447">
          <a:extLst>
            <a:ext uri="{FF2B5EF4-FFF2-40B4-BE49-F238E27FC236}">
              <a16:creationId xmlns:a16="http://schemas.microsoft.com/office/drawing/2014/main" id="{4179BF98-A482-40BE-A5B7-37CEE2518875}"/>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49" name="正方形/長方形 448">
          <a:extLst>
            <a:ext uri="{FF2B5EF4-FFF2-40B4-BE49-F238E27FC236}">
              <a16:creationId xmlns:a16="http://schemas.microsoft.com/office/drawing/2014/main" id="{2DD4A9FE-5EF1-4E73-8D48-BCCD6843EDDB}"/>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50" name="正方形/長方形 449">
          <a:extLst>
            <a:ext uri="{FF2B5EF4-FFF2-40B4-BE49-F238E27FC236}">
              <a16:creationId xmlns:a16="http://schemas.microsoft.com/office/drawing/2014/main" id="{46BC1638-7CA6-4B7C-AB8A-2A283262DCE6}"/>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51" name="正方形/長方形 450">
          <a:extLst>
            <a:ext uri="{FF2B5EF4-FFF2-40B4-BE49-F238E27FC236}">
              <a16:creationId xmlns:a16="http://schemas.microsoft.com/office/drawing/2014/main" id="{B513E588-138B-4432-90DF-C83085557045}"/>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52" name="正方形/長方形 451">
          <a:extLst>
            <a:ext uri="{FF2B5EF4-FFF2-40B4-BE49-F238E27FC236}">
              <a16:creationId xmlns:a16="http://schemas.microsoft.com/office/drawing/2014/main" id="{3ED909F9-02F3-4A7D-BB12-20DCBC7B2F0D}"/>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53" name="正方形/長方形 452">
          <a:extLst>
            <a:ext uri="{FF2B5EF4-FFF2-40B4-BE49-F238E27FC236}">
              <a16:creationId xmlns:a16="http://schemas.microsoft.com/office/drawing/2014/main" id="{42C9ED14-E0C8-467A-9637-38D071F89973}"/>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54" name="正方形/長方形 453">
          <a:extLst>
            <a:ext uri="{FF2B5EF4-FFF2-40B4-BE49-F238E27FC236}">
              <a16:creationId xmlns:a16="http://schemas.microsoft.com/office/drawing/2014/main" id="{55A7DABF-FC3B-48A9-9CC0-C66A907EBC15}"/>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55" name="テキスト ボックス 454">
          <a:extLst>
            <a:ext uri="{FF2B5EF4-FFF2-40B4-BE49-F238E27FC236}">
              <a16:creationId xmlns:a16="http://schemas.microsoft.com/office/drawing/2014/main" id="{F122026E-479D-4C73-BFDD-3CC1DA3785D8}"/>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56" name="直線コネクタ 455">
          <a:extLst>
            <a:ext uri="{FF2B5EF4-FFF2-40B4-BE49-F238E27FC236}">
              <a16:creationId xmlns:a16="http://schemas.microsoft.com/office/drawing/2014/main" id="{515B1AD0-2C97-4B5D-84F2-5D95BEDFD9BA}"/>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457" name="テキスト ボックス 456">
          <a:extLst>
            <a:ext uri="{FF2B5EF4-FFF2-40B4-BE49-F238E27FC236}">
              <a16:creationId xmlns:a16="http://schemas.microsoft.com/office/drawing/2014/main" id="{63BBBCA4-60AE-437C-9E08-E71546260C38}"/>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458" name="直線コネクタ 457">
          <a:extLst>
            <a:ext uri="{FF2B5EF4-FFF2-40B4-BE49-F238E27FC236}">
              <a16:creationId xmlns:a16="http://schemas.microsoft.com/office/drawing/2014/main" id="{9D43C5B3-FF2C-4CBD-812B-E87B73ECF9AC}"/>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459" name="テキスト ボックス 458">
          <a:extLst>
            <a:ext uri="{FF2B5EF4-FFF2-40B4-BE49-F238E27FC236}">
              <a16:creationId xmlns:a16="http://schemas.microsoft.com/office/drawing/2014/main" id="{B35928F8-56E0-4689-8873-0E8BDF770C28}"/>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460" name="直線コネクタ 459">
          <a:extLst>
            <a:ext uri="{FF2B5EF4-FFF2-40B4-BE49-F238E27FC236}">
              <a16:creationId xmlns:a16="http://schemas.microsoft.com/office/drawing/2014/main" id="{96698CB6-3CF2-452E-AE22-444D99681122}"/>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461" name="テキスト ボックス 460">
          <a:extLst>
            <a:ext uri="{FF2B5EF4-FFF2-40B4-BE49-F238E27FC236}">
              <a16:creationId xmlns:a16="http://schemas.microsoft.com/office/drawing/2014/main" id="{0BCD5C70-3166-494B-8C00-7ED180B8F2DF}"/>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462" name="直線コネクタ 461">
          <a:extLst>
            <a:ext uri="{FF2B5EF4-FFF2-40B4-BE49-F238E27FC236}">
              <a16:creationId xmlns:a16="http://schemas.microsoft.com/office/drawing/2014/main" id="{D5A49F39-0886-44A9-83D4-957AC0119114}"/>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463" name="テキスト ボックス 462">
          <a:extLst>
            <a:ext uri="{FF2B5EF4-FFF2-40B4-BE49-F238E27FC236}">
              <a16:creationId xmlns:a16="http://schemas.microsoft.com/office/drawing/2014/main" id="{D54480D9-1100-4B06-AC3B-22B19A7934CF}"/>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464" name="直線コネクタ 463">
          <a:extLst>
            <a:ext uri="{FF2B5EF4-FFF2-40B4-BE49-F238E27FC236}">
              <a16:creationId xmlns:a16="http://schemas.microsoft.com/office/drawing/2014/main" id="{C71A00B1-6F9F-4734-84FD-B596AB60AA04}"/>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465" name="テキスト ボックス 464">
          <a:extLst>
            <a:ext uri="{FF2B5EF4-FFF2-40B4-BE49-F238E27FC236}">
              <a16:creationId xmlns:a16="http://schemas.microsoft.com/office/drawing/2014/main" id="{AD4F867D-2BC1-4B52-9E38-59F67826C0FB}"/>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466" name="直線コネクタ 465">
          <a:extLst>
            <a:ext uri="{FF2B5EF4-FFF2-40B4-BE49-F238E27FC236}">
              <a16:creationId xmlns:a16="http://schemas.microsoft.com/office/drawing/2014/main" id="{CECC2FAC-449A-4F12-810F-15ADFCB9168C}"/>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467" name="テキスト ボックス 466">
          <a:extLst>
            <a:ext uri="{FF2B5EF4-FFF2-40B4-BE49-F238E27FC236}">
              <a16:creationId xmlns:a16="http://schemas.microsoft.com/office/drawing/2014/main" id="{C6455196-2AC6-4EDD-8AE7-AE82FA9443FD}"/>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468" name="直線コネクタ 467">
          <a:extLst>
            <a:ext uri="{FF2B5EF4-FFF2-40B4-BE49-F238E27FC236}">
              <a16:creationId xmlns:a16="http://schemas.microsoft.com/office/drawing/2014/main" id="{D4C501A3-B38A-46C5-BDDD-897B216054C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469" name="テキスト ボックス 468">
          <a:extLst>
            <a:ext uri="{FF2B5EF4-FFF2-40B4-BE49-F238E27FC236}">
              <a16:creationId xmlns:a16="http://schemas.microsoft.com/office/drawing/2014/main" id="{DFF5B74E-C09C-4E1F-B60E-8ED6084CA89E}"/>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70" name="直線コネクタ 469">
          <a:extLst>
            <a:ext uri="{FF2B5EF4-FFF2-40B4-BE49-F238E27FC236}">
              <a16:creationId xmlns:a16="http://schemas.microsoft.com/office/drawing/2014/main" id="{B3E8D116-1349-4AF0-9249-D2BB82A54A7E}"/>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71" name="【庁舎】&#10;有形固定資産減価償却率グラフ枠">
          <a:extLst>
            <a:ext uri="{FF2B5EF4-FFF2-40B4-BE49-F238E27FC236}">
              <a16:creationId xmlns:a16="http://schemas.microsoft.com/office/drawing/2014/main" id="{5FD1EB77-37B5-4229-8783-02F23114EF28}"/>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30480</xdr:rowOff>
    </xdr:from>
    <xdr:to>
      <xdr:col>85</xdr:col>
      <xdr:colOff>126364</xdr:colOff>
      <xdr:row>109</xdr:row>
      <xdr:rowOff>35379</xdr:rowOff>
    </xdr:to>
    <xdr:cxnSp macro="">
      <xdr:nvCxnSpPr>
        <xdr:cNvPr id="472" name="直線コネクタ 471">
          <a:extLst>
            <a:ext uri="{FF2B5EF4-FFF2-40B4-BE49-F238E27FC236}">
              <a16:creationId xmlns:a16="http://schemas.microsoft.com/office/drawing/2014/main" id="{6AF0ECE3-64AC-4E94-B3EC-56F7B3DF2436}"/>
            </a:ext>
          </a:extLst>
        </xdr:cNvPr>
        <xdr:cNvCxnSpPr/>
      </xdr:nvCxnSpPr>
      <xdr:spPr>
        <a:xfrm flipV="1">
          <a:off x="16318864" y="17175480"/>
          <a:ext cx="0" cy="1547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473" name="【庁舎】&#10;有形固定資産減価償却率最小値テキスト">
          <a:extLst>
            <a:ext uri="{FF2B5EF4-FFF2-40B4-BE49-F238E27FC236}">
              <a16:creationId xmlns:a16="http://schemas.microsoft.com/office/drawing/2014/main" id="{0DC8361C-9D36-4DBF-AF8B-AFCB760AE94B}"/>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474" name="直線コネクタ 473">
          <a:extLst>
            <a:ext uri="{FF2B5EF4-FFF2-40B4-BE49-F238E27FC236}">
              <a16:creationId xmlns:a16="http://schemas.microsoft.com/office/drawing/2014/main" id="{5F46D221-FE7E-49C4-9200-693C982B3E7B}"/>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148607</xdr:rowOff>
    </xdr:from>
    <xdr:ext cx="340478" cy="259045"/>
    <xdr:sp macro="" textlink="">
      <xdr:nvSpPr>
        <xdr:cNvPr id="475" name="【庁舎】&#10;有形固定資産減価償却率最大値テキスト">
          <a:extLst>
            <a:ext uri="{FF2B5EF4-FFF2-40B4-BE49-F238E27FC236}">
              <a16:creationId xmlns:a16="http://schemas.microsoft.com/office/drawing/2014/main" id="{BF30C2D9-FBDE-4EA1-9C49-6B5FEC6DB020}"/>
            </a:ext>
          </a:extLst>
        </xdr:cNvPr>
        <xdr:cNvSpPr txBox="1"/>
      </xdr:nvSpPr>
      <xdr:spPr>
        <a:xfrm>
          <a:off x="16357600" y="169507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30480</xdr:rowOff>
    </xdr:from>
    <xdr:to>
      <xdr:col>86</xdr:col>
      <xdr:colOff>25400</xdr:colOff>
      <xdr:row>100</xdr:row>
      <xdr:rowOff>30480</xdr:rowOff>
    </xdr:to>
    <xdr:cxnSp macro="">
      <xdr:nvCxnSpPr>
        <xdr:cNvPr id="476" name="直線コネクタ 475">
          <a:extLst>
            <a:ext uri="{FF2B5EF4-FFF2-40B4-BE49-F238E27FC236}">
              <a16:creationId xmlns:a16="http://schemas.microsoft.com/office/drawing/2014/main" id="{975AC7F6-A60A-4B62-885B-55040DB9F8A2}"/>
            </a:ext>
          </a:extLst>
        </xdr:cNvPr>
        <xdr:cNvCxnSpPr/>
      </xdr:nvCxnSpPr>
      <xdr:spPr>
        <a:xfrm>
          <a:off x="16230600" y="1717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95266</xdr:rowOff>
    </xdr:from>
    <xdr:ext cx="405111" cy="259045"/>
    <xdr:sp macro="" textlink="">
      <xdr:nvSpPr>
        <xdr:cNvPr id="477" name="【庁舎】&#10;有形固定資産減価償却率平均値テキスト">
          <a:extLst>
            <a:ext uri="{FF2B5EF4-FFF2-40B4-BE49-F238E27FC236}">
              <a16:creationId xmlns:a16="http://schemas.microsoft.com/office/drawing/2014/main" id="{C6263F83-F913-4963-8EF2-7CDC60586231}"/>
            </a:ext>
          </a:extLst>
        </xdr:cNvPr>
        <xdr:cNvSpPr txBox="1"/>
      </xdr:nvSpPr>
      <xdr:spPr>
        <a:xfrm>
          <a:off x="16357600" y="179260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116839</xdr:rowOff>
    </xdr:from>
    <xdr:to>
      <xdr:col>85</xdr:col>
      <xdr:colOff>177800</xdr:colOff>
      <xdr:row>105</xdr:row>
      <xdr:rowOff>46989</xdr:rowOff>
    </xdr:to>
    <xdr:sp macro="" textlink="">
      <xdr:nvSpPr>
        <xdr:cNvPr id="478" name="フローチャート: 判断 477">
          <a:extLst>
            <a:ext uri="{FF2B5EF4-FFF2-40B4-BE49-F238E27FC236}">
              <a16:creationId xmlns:a16="http://schemas.microsoft.com/office/drawing/2014/main" id="{CAD55953-1643-4E35-BDC5-E9BD86C234E4}"/>
            </a:ext>
          </a:extLst>
        </xdr:cNvPr>
        <xdr:cNvSpPr/>
      </xdr:nvSpPr>
      <xdr:spPr>
        <a:xfrm>
          <a:off x="162687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84182</xdr:rowOff>
    </xdr:from>
    <xdr:to>
      <xdr:col>81</xdr:col>
      <xdr:colOff>101600</xdr:colOff>
      <xdr:row>105</xdr:row>
      <xdr:rowOff>14332</xdr:rowOff>
    </xdr:to>
    <xdr:sp macro="" textlink="">
      <xdr:nvSpPr>
        <xdr:cNvPr id="479" name="フローチャート: 判断 478">
          <a:extLst>
            <a:ext uri="{FF2B5EF4-FFF2-40B4-BE49-F238E27FC236}">
              <a16:creationId xmlns:a16="http://schemas.microsoft.com/office/drawing/2014/main" id="{3477F3FC-B943-4847-9F5A-5E4B3E00A656}"/>
            </a:ext>
          </a:extLst>
        </xdr:cNvPr>
        <xdr:cNvSpPr/>
      </xdr:nvSpPr>
      <xdr:spPr>
        <a:xfrm>
          <a:off x="15430500" y="1791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105411</xdr:rowOff>
    </xdr:from>
    <xdr:to>
      <xdr:col>76</xdr:col>
      <xdr:colOff>165100</xdr:colOff>
      <xdr:row>105</xdr:row>
      <xdr:rowOff>35561</xdr:rowOff>
    </xdr:to>
    <xdr:sp macro="" textlink="">
      <xdr:nvSpPr>
        <xdr:cNvPr id="480" name="フローチャート: 判断 479">
          <a:extLst>
            <a:ext uri="{FF2B5EF4-FFF2-40B4-BE49-F238E27FC236}">
              <a16:creationId xmlns:a16="http://schemas.microsoft.com/office/drawing/2014/main" id="{22F284A7-8725-4974-AF99-0224A43EA16D}"/>
            </a:ext>
          </a:extLst>
        </xdr:cNvPr>
        <xdr:cNvSpPr/>
      </xdr:nvSpPr>
      <xdr:spPr>
        <a:xfrm>
          <a:off x="14541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123371</xdr:rowOff>
    </xdr:from>
    <xdr:to>
      <xdr:col>72</xdr:col>
      <xdr:colOff>38100</xdr:colOff>
      <xdr:row>105</xdr:row>
      <xdr:rowOff>53521</xdr:rowOff>
    </xdr:to>
    <xdr:sp macro="" textlink="">
      <xdr:nvSpPr>
        <xdr:cNvPr id="481" name="フローチャート: 判断 480">
          <a:extLst>
            <a:ext uri="{FF2B5EF4-FFF2-40B4-BE49-F238E27FC236}">
              <a16:creationId xmlns:a16="http://schemas.microsoft.com/office/drawing/2014/main" id="{150ED167-B32C-47FE-B771-13AB73665FC0}"/>
            </a:ext>
          </a:extLst>
        </xdr:cNvPr>
        <xdr:cNvSpPr/>
      </xdr:nvSpPr>
      <xdr:spPr>
        <a:xfrm>
          <a:off x="13652500" y="1795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157662</xdr:rowOff>
    </xdr:from>
    <xdr:to>
      <xdr:col>67</xdr:col>
      <xdr:colOff>101600</xdr:colOff>
      <xdr:row>105</xdr:row>
      <xdr:rowOff>87812</xdr:rowOff>
    </xdr:to>
    <xdr:sp macro="" textlink="">
      <xdr:nvSpPr>
        <xdr:cNvPr id="482" name="フローチャート: 判断 481">
          <a:extLst>
            <a:ext uri="{FF2B5EF4-FFF2-40B4-BE49-F238E27FC236}">
              <a16:creationId xmlns:a16="http://schemas.microsoft.com/office/drawing/2014/main" id="{BBF3D6DC-639D-44A5-8B48-2AF84A20B057}"/>
            </a:ext>
          </a:extLst>
        </xdr:cNvPr>
        <xdr:cNvSpPr/>
      </xdr:nvSpPr>
      <xdr:spPr>
        <a:xfrm>
          <a:off x="12763500" y="1798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483" name="テキスト ボックス 482">
          <a:extLst>
            <a:ext uri="{FF2B5EF4-FFF2-40B4-BE49-F238E27FC236}">
              <a16:creationId xmlns:a16="http://schemas.microsoft.com/office/drawing/2014/main" id="{160B4A19-91B3-4273-AB1A-7B7B1E8DE68D}"/>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484" name="テキスト ボックス 483">
          <a:extLst>
            <a:ext uri="{FF2B5EF4-FFF2-40B4-BE49-F238E27FC236}">
              <a16:creationId xmlns:a16="http://schemas.microsoft.com/office/drawing/2014/main" id="{F6C9B967-8C8A-4288-A8AE-DD98E0369928}"/>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485" name="テキスト ボックス 484">
          <a:extLst>
            <a:ext uri="{FF2B5EF4-FFF2-40B4-BE49-F238E27FC236}">
              <a16:creationId xmlns:a16="http://schemas.microsoft.com/office/drawing/2014/main" id="{EE96140A-8A16-4ED0-8ABF-04F2CAA712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486" name="テキスト ボックス 485">
          <a:extLst>
            <a:ext uri="{FF2B5EF4-FFF2-40B4-BE49-F238E27FC236}">
              <a16:creationId xmlns:a16="http://schemas.microsoft.com/office/drawing/2014/main" id="{FAF08270-6CD4-42A0-8F48-51EC73134085}"/>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487" name="テキスト ボックス 486">
          <a:extLst>
            <a:ext uri="{FF2B5EF4-FFF2-40B4-BE49-F238E27FC236}">
              <a16:creationId xmlns:a16="http://schemas.microsoft.com/office/drawing/2014/main" id="{1CC3824A-148C-42F0-9D54-213096CF9F9C}"/>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90714</xdr:rowOff>
    </xdr:from>
    <xdr:to>
      <xdr:col>85</xdr:col>
      <xdr:colOff>177800</xdr:colOff>
      <xdr:row>101</xdr:row>
      <xdr:rowOff>20864</xdr:rowOff>
    </xdr:to>
    <xdr:sp macro="" textlink="">
      <xdr:nvSpPr>
        <xdr:cNvPr id="488" name="楕円 487">
          <a:extLst>
            <a:ext uri="{FF2B5EF4-FFF2-40B4-BE49-F238E27FC236}">
              <a16:creationId xmlns:a16="http://schemas.microsoft.com/office/drawing/2014/main" id="{2B9340A8-9A95-4012-931A-4F4EA3C93A5F}"/>
            </a:ext>
          </a:extLst>
        </xdr:cNvPr>
        <xdr:cNvSpPr/>
      </xdr:nvSpPr>
      <xdr:spPr>
        <a:xfrm>
          <a:off x="16268700" y="1723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5641</xdr:rowOff>
    </xdr:from>
    <xdr:ext cx="405111" cy="259045"/>
    <xdr:sp macro="" textlink="">
      <xdr:nvSpPr>
        <xdr:cNvPr id="489" name="【庁舎】&#10;有形固定資産減価償却率該当値テキスト">
          <a:extLst>
            <a:ext uri="{FF2B5EF4-FFF2-40B4-BE49-F238E27FC236}">
              <a16:creationId xmlns:a16="http://schemas.microsoft.com/office/drawing/2014/main" id="{800F0C67-BDA7-495F-AB56-F4AC1A52381B}"/>
            </a:ext>
          </a:extLst>
        </xdr:cNvPr>
        <xdr:cNvSpPr txBox="1"/>
      </xdr:nvSpPr>
      <xdr:spPr>
        <a:xfrm>
          <a:off x="16357600" y="17150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27032</xdr:rowOff>
    </xdr:from>
    <xdr:to>
      <xdr:col>81</xdr:col>
      <xdr:colOff>101600</xdr:colOff>
      <xdr:row>100</xdr:row>
      <xdr:rowOff>128632</xdr:rowOff>
    </xdr:to>
    <xdr:sp macro="" textlink="">
      <xdr:nvSpPr>
        <xdr:cNvPr id="490" name="楕円 489">
          <a:extLst>
            <a:ext uri="{FF2B5EF4-FFF2-40B4-BE49-F238E27FC236}">
              <a16:creationId xmlns:a16="http://schemas.microsoft.com/office/drawing/2014/main" id="{E6C8A620-9A17-491F-9824-5AF96751D914}"/>
            </a:ext>
          </a:extLst>
        </xdr:cNvPr>
        <xdr:cNvSpPr/>
      </xdr:nvSpPr>
      <xdr:spPr>
        <a:xfrm>
          <a:off x="15430500" y="17172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77832</xdr:rowOff>
    </xdr:from>
    <xdr:to>
      <xdr:col>85</xdr:col>
      <xdr:colOff>127000</xdr:colOff>
      <xdr:row>100</xdr:row>
      <xdr:rowOff>141514</xdr:rowOff>
    </xdr:to>
    <xdr:cxnSp macro="">
      <xdr:nvCxnSpPr>
        <xdr:cNvPr id="491" name="直線コネクタ 490">
          <a:extLst>
            <a:ext uri="{FF2B5EF4-FFF2-40B4-BE49-F238E27FC236}">
              <a16:creationId xmlns:a16="http://schemas.microsoft.com/office/drawing/2014/main" id="{166D20D1-52BB-4B67-9930-171013E4DBF5}"/>
            </a:ext>
          </a:extLst>
        </xdr:cNvPr>
        <xdr:cNvCxnSpPr/>
      </xdr:nvCxnSpPr>
      <xdr:spPr>
        <a:xfrm>
          <a:off x="15481300" y="17222832"/>
          <a:ext cx="838200" cy="63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99</xdr:row>
      <xdr:rowOff>157662</xdr:rowOff>
    </xdr:from>
    <xdr:to>
      <xdr:col>76</xdr:col>
      <xdr:colOff>165100</xdr:colOff>
      <xdr:row>100</xdr:row>
      <xdr:rowOff>87812</xdr:rowOff>
    </xdr:to>
    <xdr:sp macro="" textlink="">
      <xdr:nvSpPr>
        <xdr:cNvPr id="492" name="楕円 491">
          <a:extLst>
            <a:ext uri="{FF2B5EF4-FFF2-40B4-BE49-F238E27FC236}">
              <a16:creationId xmlns:a16="http://schemas.microsoft.com/office/drawing/2014/main" id="{EAADE05C-833D-4022-B030-D7FC5E24EC32}"/>
            </a:ext>
          </a:extLst>
        </xdr:cNvPr>
        <xdr:cNvSpPr/>
      </xdr:nvSpPr>
      <xdr:spPr>
        <a:xfrm>
          <a:off x="14541500" y="17131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37012</xdr:rowOff>
    </xdr:from>
    <xdr:to>
      <xdr:col>81</xdr:col>
      <xdr:colOff>50800</xdr:colOff>
      <xdr:row>100</xdr:row>
      <xdr:rowOff>77832</xdr:rowOff>
    </xdr:to>
    <xdr:cxnSp macro="">
      <xdr:nvCxnSpPr>
        <xdr:cNvPr id="493" name="直線コネクタ 492">
          <a:extLst>
            <a:ext uri="{FF2B5EF4-FFF2-40B4-BE49-F238E27FC236}">
              <a16:creationId xmlns:a16="http://schemas.microsoft.com/office/drawing/2014/main" id="{7A1E7271-5BCE-4807-A4A5-091CB40A281D}"/>
            </a:ext>
          </a:extLst>
        </xdr:cNvPr>
        <xdr:cNvCxnSpPr/>
      </xdr:nvCxnSpPr>
      <xdr:spPr>
        <a:xfrm>
          <a:off x="14592300" y="17182012"/>
          <a:ext cx="889000" cy="40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128270</xdr:rowOff>
    </xdr:from>
    <xdr:to>
      <xdr:col>72</xdr:col>
      <xdr:colOff>38100</xdr:colOff>
      <xdr:row>107</xdr:row>
      <xdr:rowOff>58420</xdr:rowOff>
    </xdr:to>
    <xdr:sp macro="" textlink="">
      <xdr:nvSpPr>
        <xdr:cNvPr id="494" name="楕円 493">
          <a:extLst>
            <a:ext uri="{FF2B5EF4-FFF2-40B4-BE49-F238E27FC236}">
              <a16:creationId xmlns:a16="http://schemas.microsoft.com/office/drawing/2014/main" id="{8F88ED91-B0EA-4563-9397-5D704769589B}"/>
            </a:ext>
          </a:extLst>
        </xdr:cNvPr>
        <xdr:cNvSpPr/>
      </xdr:nvSpPr>
      <xdr:spPr>
        <a:xfrm>
          <a:off x="13652500" y="1830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37012</xdr:rowOff>
    </xdr:from>
    <xdr:to>
      <xdr:col>76</xdr:col>
      <xdr:colOff>114300</xdr:colOff>
      <xdr:row>107</xdr:row>
      <xdr:rowOff>7620</xdr:rowOff>
    </xdr:to>
    <xdr:cxnSp macro="">
      <xdr:nvCxnSpPr>
        <xdr:cNvPr id="495" name="直線コネクタ 494">
          <a:extLst>
            <a:ext uri="{FF2B5EF4-FFF2-40B4-BE49-F238E27FC236}">
              <a16:creationId xmlns:a16="http://schemas.microsoft.com/office/drawing/2014/main" id="{B673E0F5-B794-4FD1-9A35-E39A4569C651}"/>
            </a:ext>
          </a:extLst>
        </xdr:cNvPr>
        <xdr:cNvCxnSpPr/>
      </xdr:nvCxnSpPr>
      <xdr:spPr>
        <a:xfrm flipV="1">
          <a:off x="13703300" y="17182012"/>
          <a:ext cx="889000" cy="117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151130</xdr:rowOff>
    </xdr:from>
    <xdr:to>
      <xdr:col>67</xdr:col>
      <xdr:colOff>101600</xdr:colOff>
      <xdr:row>108</xdr:row>
      <xdr:rowOff>81280</xdr:rowOff>
    </xdr:to>
    <xdr:sp macro="" textlink="">
      <xdr:nvSpPr>
        <xdr:cNvPr id="496" name="楕円 495">
          <a:extLst>
            <a:ext uri="{FF2B5EF4-FFF2-40B4-BE49-F238E27FC236}">
              <a16:creationId xmlns:a16="http://schemas.microsoft.com/office/drawing/2014/main" id="{843C7F16-58F4-42EF-8292-44996E06430B}"/>
            </a:ext>
          </a:extLst>
        </xdr:cNvPr>
        <xdr:cNvSpPr/>
      </xdr:nvSpPr>
      <xdr:spPr>
        <a:xfrm>
          <a:off x="12763500" y="1849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7620</xdr:rowOff>
    </xdr:from>
    <xdr:to>
      <xdr:col>71</xdr:col>
      <xdr:colOff>177800</xdr:colOff>
      <xdr:row>108</xdr:row>
      <xdr:rowOff>30480</xdr:rowOff>
    </xdr:to>
    <xdr:cxnSp macro="">
      <xdr:nvCxnSpPr>
        <xdr:cNvPr id="497" name="直線コネクタ 496">
          <a:extLst>
            <a:ext uri="{FF2B5EF4-FFF2-40B4-BE49-F238E27FC236}">
              <a16:creationId xmlns:a16="http://schemas.microsoft.com/office/drawing/2014/main" id="{453CD16D-DA26-492D-942D-35C18C108E01}"/>
            </a:ext>
          </a:extLst>
        </xdr:cNvPr>
        <xdr:cNvCxnSpPr/>
      </xdr:nvCxnSpPr>
      <xdr:spPr>
        <a:xfrm flipV="1">
          <a:off x="12814300" y="18352770"/>
          <a:ext cx="889000" cy="194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5459</xdr:rowOff>
    </xdr:from>
    <xdr:ext cx="405111" cy="259045"/>
    <xdr:sp macro="" textlink="">
      <xdr:nvSpPr>
        <xdr:cNvPr id="498" name="n_1aveValue【庁舎】&#10;有形固定資産減価償却率">
          <a:extLst>
            <a:ext uri="{FF2B5EF4-FFF2-40B4-BE49-F238E27FC236}">
              <a16:creationId xmlns:a16="http://schemas.microsoft.com/office/drawing/2014/main" id="{37810DE5-BC8D-4179-BCE0-D7C0732E68E5}"/>
            </a:ext>
          </a:extLst>
        </xdr:cNvPr>
        <xdr:cNvSpPr txBox="1"/>
      </xdr:nvSpPr>
      <xdr:spPr>
        <a:xfrm>
          <a:off x="15266044" y="18007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26688</xdr:rowOff>
    </xdr:from>
    <xdr:ext cx="405111" cy="259045"/>
    <xdr:sp macro="" textlink="">
      <xdr:nvSpPr>
        <xdr:cNvPr id="499" name="n_2aveValue【庁舎】&#10;有形固定資産減価償却率">
          <a:extLst>
            <a:ext uri="{FF2B5EF4-FFF2-40B4-BE49-F238E27FC236}">
              <a16:creationId xmlns:a16="http://schemas.microsoft.com/office/drawing/2014/main" id="{8A0A8299-907F-4EDD-A5FE-CF89960B7119}"/>
            </a:ext>
          </a:extLst>
        </xdr:cNvPr>
        <xdr:cNvSpPr txBox="1"/>
      </xdr:nvSpPr>
      <xdr:spPr>
        <a:xfrm>
          <a:off x="14389744" y="1802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70048</xdr:rowOff>
    </xdr:from>
    <xdr:ext cx="405111" cy="259045"/>
    <xdr:sp macro="" textlink="">
      <xdr:nvSpPr>
        <xdr:cNvPr id="500" name="n_3aveValue【庁舎】&#10;有形固定資産減価償却率">
          <a:extLst>
            <a:ext uri="{FF2B5EF4-FFF2-40B4-BE49-F238E27FC236}">
              <a16:creationId xmlns:a16="http://schemas.microsoft.com/office/drawing/2014/main" id="{428326D5-CCC3-4978-A6E8-CFCFCB6C37E8}"/>
            </a:ext>
          </a:extLst>
        </xdr:cNvPr>
        <xdr:cNvSpPr txBox="1"/>
      </xdr:nvSpPr>
      <xdr:spPr>
        <a:xfrm>
          <a:off x="13500744" y="17729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104339</xdr:rowOff>
    </xdr:from>
    <xdr:ext cx="405111" cy="259045"/>
    <xdr:sp macro="" textlink="">
      <xdr:nvSpPr>
        <xdr:cNvPr id="501" name="n_4aveValue【庁舎】&#10;有形固定資産減価償却率">
          <a:extLst>
            <a:ext uri="{FF2B5EF4-FFF2-40B4-BE49-F238E27FC236}">
              <a16:creationId xmlns:a16="http://schemas.microsoft.com/office/drawing/2014/main" id="{5855C048-95BF-4609-9897-AC50E1A82B48}"/>
            </a:ext>
          </a:extLst>
        </xdr:cNvPr>
        <xdr:cNvSpPr txBox="1"/>
      </xdr:nvSpPr>
      <xdr:spPr>
        <a:xfrm>
          <a:off x="12611744" y="17763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98</xdr:row>
      <xdr:rowOff>145159</xdr:rowOff>
    </xdr:from>
    <xdr:ext cx="340478" cy="259045"/>
    <xdr:sp macro="" textlink="">
      <xdr:nvSpPr>
        <xdr:cNvPr id="502" name="n_1mainValue【庁舎】&#10;有形固定資産減価償却率">
          <a:extLst>
            <a:ext uri="{FF2B5EF4-FFF2-40B4-BE49-F238E27FC236}">
              <a16:creationId xmlns:a16="http://schemas.microsoft.com/office/drawing/2014/main" id="{1C72EE1D-26EB-4866-9BF1-1249BE1F8A4D}"/>
            </a:ext>
          </a:extLst>
        </xdr:cNvPr>
        <xdr:cNvSpPr txBox="1"/>
      </xdr:nvSpPr>
      <xdr:spPr>
        <a:xfrm>
          <a:off x="15298361" y="1694725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98</xdr:row>
      <xdr:rowOff>104339</xdr:rowOff>
    </xdr:from>
    <xdr:ext cx="340478" cy="259045"/>
    <xdr:sp macro="" textlink="">
      <xdr:nvSpPr>
        <xdr:cNvPr id="503" name="n_2mainValue【庁舎】&#10;有形固定資産減価償却率">
          <a:extLst>
            <a:ext uri="{FF2B5EF4-FFF2-40B4-BE49-F238E27FC236}">
              <a16:creationId xmlns:a16="http://schemas.microsoft.com/office/drawing/2014/main" id="{14015D46-55C8-4559-B197-CD70CECCD79C}"/>
            </a:ext>
          </a:extLst>
        </xdr:cNvPr>
        <xdr:cNvSpPr txBox="1"/>
      </xdr:nvSpPr>
      <xdr:spPr>
        <a:xfrm>
          <a:off x="14422061" y="1690643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49547</xdr:rowOff>
    </xdr:from>
    <xdr:ext cx="405111" cy="259045"/>
    <xdr:sp macro="" textlink="">
      <xdr:nvSpPr>
        <xdr:cNvPr id="504" name="n_3mainValue【庁舎】&#10;有形固定資産減価償却率">
          <a:extLst>
            <a:ext uri="{FF2B5EF4-FFF2-40B4-BE49-F238E27FC236}">
              <a16:creationId xmlns:a16="http://schemas.microsoft.com/office/drawing/2014/main" id="{5F86BBD7-58A5-4EDE-977A-0C033872A41B}"/>
            </a:ext>
          </a:extLst>
        </xdr:cNvPr>
        <xdr:cNvSpPr txBox="1"/>
      </xdr:nvSpPr>
      <xdr:spPr>
        <a:xfrm>
          <a:off x="13500744" y="1839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72407</xdr:rowOff>
    </xdr:from>
    <xdr:ext cx="405111" cy="259045"/>
    <xdr:sp macro="" textlink="">
      <xdr:nvSpPr>
        <xdr:cNvPr id="505" name="n_4mainValue【庁舎】&#10;有形固定資産減価償却率">
          <a:extLst>
            <a:ext uri="{FF2B5EF4-FFF2-40B4-BE49-F238E27FC236}">
              <a16:creationId xmlns:a16="http://schemas.microsoft.com/office/drawing/2014/main" id="{3B1847C3-03E9-4E9B-AF54-0B69301338ED}"/>
            </a:ext>
          </a:extLst>
        </xdr:cNvPr>
        <xdr:cNvSpPr txBox="1"/>
      </xdr:nvSpPr>
      <xdr:spPr>
        <a:xfrm>
          <a:off x="12611744" y="1858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06" name="正方形/長方形 505">
          <a:extLst>
            <a:ext uri="{FF2B5EF4-FFF2-40B4-BE49-F238E27FC236}">
              <a16:creationId xmlns:a16="http://schemas.microsoft.com/office/drawing/2014/main" id="{A73F7238-46E3-4BF1-AA48-AC82DF35764F}"/>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07" name="正方形/長方形 506">
          <a:extLst>
            <a:ext uri="{FF2B5EF4-FFF2-40B4-BE49-F238E27FC236}">
              <a16:creationId xmlns:a16="http://schemas.microsoft.com/office/drawing/2014/main" id="{54D00714-2E59-4CF5-A8F9-383BB9991768}"/>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08" name="正方形/長方形 507">
          <a:extLst>
            <a:ext uri="{FF2B5EF4-FFF2-40B4-BE49-F238E27FC236}">
              <a16:creationId xmlns:a16="http://schemas.microsoft.com/office/drawing/2014/main" id="{285A11C6-0C10-43BB-94AE-FFF6C536A8D3}"/>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09" name="正方形/長方形 508">
          <a:extLst>
            <a:ext uri="{FF2B5EF4-FFF2-40B4-BE49-F238E27FC236}">
              <a16:creationId xmlns:a16="http://schemas.microsoft.com/office/drawing/2014/main" id="{0D322260-ABD8-4C9D-B931-39F2741DF828}"/>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10" name="正方形/長方形 509">
          <a:extLst>
            <a:ext uri="{FF2B5EF4-FFF2-40B4-BE49-F238E27FC236}">
              <a16:creationId xmlns:a16="http://schemas.microsoft.com/office/drawing/2014/main" id="{D8DA66C5-CDD7-4285-8661-5C77DC700562}"/>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11" name="正方形/長方形 510">
          <a:extLst>
            <a:ext uri="{FF2B5EF4-FFF2-40B4-BE49-F238E27FC236}">
              <a16:creationId xmlns:a16="http://schemas.microsoft.com/office/drawing/2014/main" id="{0DCBCB29-3F6A-4F44-AC76-CF3641509A5F}"/>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12" name="正方形/長方形 511">
          <a:extLst>
            <a:ext uri="{FF2B5EF4-FFF2-40B4-BE49-F238E27FC236}">
              <a16:creationId xmlns:a16="http://schemas.microsoft.com/office/drawing/2014/main" id="{581039B2-3375-40FD-B166-1C62C0C672B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13" name="正方形/長方形 512">
          <a:extLst>
            <a:ext uri="{FF2B5EF4-FFF2-40B4-BE49-F238E27FC236}">
              <a16:creationId xmlns:a16="http://schemas.microsoft.com/office/drawing/2014/main" id="{C0CCBDFC-6628-450A-BC57-00C5B8BFFBBE}"/>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14" name="テキスト ボックス 513">
          <a:extLst>
            <a:ext uri="{FF2B5EF4-FFF2-40B4-BE49-F238E27FC236}">
              <a16:creationId xmlns:a16="http://schemas.microsoft.com/office/drawing/2014/main" id="{4A2BC31A-7BEB-4C27-A5C6-E30B2A6F32DF}"/>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15" name="直線コネクタ 514">
          <a:extLst>
            <a:ext uri="{FF2B5EF4-FFF2-40B4-BE49-F238E27FC236}">
              <a16:creationId xmlns:a16="http://schemas.microsoft.com/office/drawing/2014/main" id="{ECF18E89-7EF6-412D-9AF1-7574CA67A901}"/>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516" name="直線コネクタ 515">
          <a:extLst>
            <a:ext uri="{FF2B5EF4-FFF2-40B4-BE49-F238E27FC236}">
              <a16:creationId xmlns:a16="http://schemas.microsoft.com/office/drawing/2014/main" id="{0AE4C560-EB08-4742-90CC-288C8381AF09}"/>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517" name="テキスト ボックス 516">
          <a:extLst>
            <a:ext uri="{FF2B5EF4-FFF2-40B4-BE49-F238E27FC236}">
              <a16:creationId xmlns:a16="http://schemas.microsoft.com/office/drawing/2014/main" id="{3ABFEDEA-D95D-4515-BF2F-FEA4E5C6B94E}"/>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518" name="直線コネクタ 517">
          <a:extLst>
            <a:ext uri="{FF2B5EF4-FFF2-40B4-BE49-F238E27FC236}">
              <a16:creationId xmlns:a16="http://schemas.microsoft.com/office/drawing/2014/main" id="{DD499AB7-E109-4A10-AFFC-A2B8F04E9A5B}"/>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519" name="テキスト ボックス 518">
          <a:extLst>
            <a:ext uri="{FF2B5EF4-FFF2-40B4-BE49-F238E27FC236}">
              <a16:creationId xmlns:a16="http://schemas.microsoft.com/office/drawing/2014/main" id="{315A7F38-82C9-469E-B957-9FBEF82EEAE4}"/>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520" name="直線コネクタ 519">
          <a:extLst>
            <a:ext uri="{FF2B5EF4-FFF2-40B4-BE49-F238E27FC236}">
              <a16:creationId xmlns:a16="http://schemas.microsoft.com/office/drawing/2014/main" id="{E8E880F7-D591-4261-B26B-E38576396B9B}"/>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521" name="テキスト ボックス 520">
          <a:extLst>
            <a:ext uri="{FF2B5EF4-FFF2-40B4-BE49-F238E27FC236}">
              <a16:creationId xmlns:a16="http://schemas.microsoft.com/office/drawing/2014/main" id="{676E0DE0-8068-4707-AE89-242F23B64163}"/>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522" name="直線コネクタ 521">
          <a:extLst>
            <a:ext uri="{FF2B5EF4-FFF2-40B4-BE49-F238E27FC236}">
              <a16:creationId xmlns:a16="http://schemas.microsoft.com/office/drawing/2014/main" id="{259F5A33-BDB1-4F0B-A1DA-95C613BE76B2}"/>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523" name="テキスト ボックス 522">
          <a:extLst>
            <a:ext uri="{FF2B5EF4-FFF2-40B4-BE49-F238E27FC236}">
              <a16:creationId xmlns:a16="http://schemas.microsoft.com/office/drawing/2014/main" id="{BCBE1FC8-83B2-44DA-B07E-814A7C3C5EF1}"/>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24" name="直線コネクタ 523">
          <a:extLst>
            <a:ext uri="{FF2B5EF4-FFF2-40B4-BE49-F238E27FC236}">
              <a16:creationId xmlns:a16="http://schemas.microsoft.com/office/drawing/2014/main" id="{7F7D2EC4-7526-4E54-B86C-0027591FCEE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25" name="テキスト ボックス 524">
          <a:extLst>
            <a:ext uri="{FF2B5EF4-FFF2-40B4-BE49-F238E27FC236}">
              <a16:creationId xmlns:a16="http://schemas.microsoft.com/office/drawing/2014/main" id="{B2F8A812-248D-4FED-ADF8-CBA1D96246F9}"/>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26" name="【庁舎】&#10;一人当たり面積グラフ枠">
          <a:extLst>
            <a:ext uri="{FF2B5EF4-FFF2-40B4-BE49-F238E27FC236}">
              <a16:creationId xmlns:a16="http://schemas.microsoft.com/office/drawing/2014/main" id="{EC3A361E-01D5-4ACC-9CBF-67ECE71334AB}"/>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125577</xdr:rowOff>
    </xdr:from>
    <xdr:to>
      <xdr:col>116</xdr:col>
      <xdr:colOff>62864</xdr:colOff>
      <xdr:row>108</xdr:row>
      <xdr:rowOff>3505</xdr:rowOff>
    </xdr:to>
    <xdr:cxnSp macro="">
      <xdr:nvCxnSpPr>
        <xdr:cNvPr id="527" name="直線コネクタ 526">
          <a:extLst>
            <a:ext uri="{FF2B5EF4-FFF2-40B4-BE49-F238E27FC236}">
              <a16:creationId xmlns:a16="http://schemas.microsoft.com/office/drawing/2014/main" id="{2E7FD313-697C-4EDB-B7BB-C0F1C21A8C61}"/>
            </a:ext>
          </a:extLst>
        </xdr:cNvPr>
        <xdr:cNvCxnSpPr/>
      </xdr:nvCxnSpPr>
      <xdr:spPr>
        <a:xfrm flipV="1">
          <a:off x="22160864" y="17270577"/>
          <a:ext cx="0" cy="1249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7332</xdr:rowOff>
    </xdr:from>
    <xdr:ext cx="469744" cy="259045"/>
    <xdr:sp macro="" textlink="">
      <xdr:nvSpPr>
        <xdr:cNvPr id="528" name="【庁舎】&#10;一人当たり面積最小値テキスト">
          <a:extLst>
            <a:ext uri="{FF2B5EF4-FFF2-40B4-BE49-F238E27FC236}">
              <a16:creationId xmlns:a16="http://schemas.microsoft.com/office/drawing/2014/main" id="{7BCB816C-0CD8-4EC5-926C-0B40EB7CA3B9}"/>
            </a:ext>
          </a:extLst>
        </xdr:cNvPr>
        <xdr:cNvSpPr txBox="1"/>
      </xdr:nvSpPr>
      <xdr:spPr>
        <a:xfrm>
          <a:off x="22199600" y="18523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3505</xdr:rowOff>
    </xdr:from>
    <xdr:to>
      <xdr:col>116</xdr:col>
      <xdr:colOff>152400</xdr:colOff>
      <xdr:row>108</xdr:row>
      <xdr:rowOff>3505</xdr:rowOff>
    </xdr:to>
    <xdr:cxnSp macro="">
      <xdr:nvCxnSpPr>
        <xdr:cNvPr id="529" name="直線コネクタ 528">
          <a:extLst>
            <a:ext uri="{FF2B5EF4-FFF2-40B4-BE49-F238E27FC236}">
              <a16:creationId xmlns:a16="http://schemas.microsoft.com/office/drawing/2014/main" id="{9335860B-07C3-4544-AB7D-72C03C32653A}"/>
            </a:ext>
          </a:extLst>
        </xdr:cNvPr>
        <xdr:cNvCxnSpPr/>
      </xdr:nvCxnSpPr>
      <xdr:spPr>
        <a:xfrm>
          <a:off x="22072600" y="18520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72254</xdr:rowOff>
    </xdr:from>
    <xdr:ext cx="469744" cy="259045"/>
    <xdr:sp macro="" textlink="">
      <xdr:nvSpPr>
        <xdr:cNvPr id="530" name="【庁舎】&#10;一人当たり面積最大値テキスト">
          <a:extLst>
            <a:ext uri="{FF2B5EF4-FFF2-40B4-BE49-F238E27FC236}">
              <a16:creationId xmlns:a16="http://schemas.microsoft.com/office/drawing/2014/main" id="{5B4F171E-8B6D-46C2-8D3F-8D84A622076A}"/>
            </a:ext>
          </a:extLst>
        </xdr:cNvPr>
        <xdr:cNvSpPr txBox="1"/>
      </xdr:nvSpPr>
      <xdr:spPr>
        <a:xfrm>
          <a:off x="22199600" y="17045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125577</xdr:rowOff>
    </xdr:from>
    <xdr:to>
      <xdr:col>116</xdr:col>
      <xdr:colOff>152400</xdr:colOff>
      <xdr:row>100</xdr:row>
      <xdr:rowOff>125577</xdr:rowOff>
    </xdr:to>
    <xdr:cxnSp macro="">
      <xdr:nvCxnSpPr>
        <xdr:cNvPr id="531" name="直線コネクタ 530">
          <a:extLst>
            <a:ext uri="{FF2B5EF4-FFF2-40B4-BE49-F238E27FC236}">
              <a16:creationId xmlns:a16="http://schemas.microsoft.com/office/drawing/2014/main" id="{5C40F46E-846E-4776-9FB5-C5D0A17119CA}"/>
            </a:ext>
          </a:extLst>
        </xdr:cNvPr>
        <xdr:cNvCxnSpPr/>
      </xdr:nvCxnSpPr>
      <xdr:spPr>
        <a:xfrm>
          <a:off x="22072600" y="17270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105782</xdr:rowOff>
    </xdr:from>
    <xdr:ext cx="469744" cy="259045"/>
    <xdr:sp macro="" textlink="">
      <xdr:nvSpPr>
        <xdr:cNvPr id="532" name="【庁舎】&#10;一人当たり面積平均値テキスト">
          <a:extLst>
            <a:ext uri="{FF2B5EF4-FFF2-40B4-BE49-F238E27FC236}">
              <a16:creationId xmlns:a16="http://schemas.microsoft.com/office/drawing/2014/main" id="{9BCE2728-8DE1-40C9-AD98-B759BE0840B8}"/>
            </a:ext>
          </a:extLst>
        </xdr:cNvPr>
        <xdr:cNvSpPr txBox="1"/>
      </xdr:nvSpPr>
      <xdr:spPr>
        <a:xfrm>
          <a:off x="22199600" y="182794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127355</xdr:rowOff>
    </xdr:from>
    <xdr:to>
      <xdr:col>116</xdr:col>
      <xdr:colOff>114300</xdr:colOff>
      <xdr:row>107</xdr:row>
      <xdr:rowOff>57505</xdr:rowOff>
    </xdr:to>
    <xdr:sp macro="" textlink="">
      <xdr:nvSpPr>
        <xdr:cNvPr id="533" name="フローチャート: 判断 532">
          <a:extLst>
            <a:ext uri="{FF2B5EF4-FFF2-40B4-BE49-F238E27FC236}">
              <a16:creationId xmlns:a16="http://schemas.microsoft.com/office/drawing/2014/main" id="{6BA89A72-A85C-47A7-9362-B22521EBEFF1}"/>
            </a:ext>
          </a:extLst>
        </xdr:cNvPr>
        <xdr:cNvSpPr/>
      </xdr:nvSpPr>
      <xdr:spPr>
        <a:xfrm>
          <a:off x="22110700" y="18301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126670</xdr:rowOff>
    </xdr:from>
    <xdr:to>
      <xdr:col>112</xdr:col>
      <xdr:colOff>38100</xdr:colOff>
      <xdr:row>107</xdr:row>
      <xdr:rowOff>56820</xdr:rowOff>
    </xdr:to>
    <xdr:sp macro="" textlink="">
      <xdr:nvSpPr>
        <xdr:cNvPr id="534" name="フローチャート: 判断 533">
          <a:extLst>
            <a:ext uri="{FF2B5EF4-FFF2-40B4-BE49-F238E27FC236}">
              <a16:creationId xmlns:a16="http://schemas.microsoft.com/office/drawing/2014/main" id="{675FBCDE-A26D-425F-A541-2062F8D23509}"/>
            </a:ext>
          </a:extLst>
        </xdr:cNvPr>
        <xdr:cNvSpPr/>
      </xdr:nvSpPr>
      <xdr:spPr>
        <a:xfrm>
          <a:off x="21272500" y="18300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134899</xdr:rowOff>
    </xdr:from>
    <xdr:to>
      <xdr:col>107</xdr:col>
      <xdr:colOff>101600</xdr:colOff>
      <xdr:row>107</xdr:row>
      <xdr:rowOff>65049</xdr:rowOff>
    </xdr:to>
    <xdr:sp macro="" textlink="">
      <xdr:nvSpPr>
        <xdr:cNvPr id="535" name="フローチャート: 判断 534">
          <a:extLst>
            <a:ext uri="{FF2B5EF4-FFF2-40B4-BE49-F238E27FC236}">
              <a16:creationId xmlns:a16="http://schemas.microsoft.com/office/drawing/2014/main" id="{585BA7D3-9FB3-4A58-BF7C-42B0A74FEE6C}"/>
            </a:ext>
          </a:extLst>
        </xdr:cNvPr>
        <xdr:cNvSpPr/>
      </xdr:nvSpPr>
      <xdr:spPr>
        <a:xfrm>
          <a:off x="20383500" y="1830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147929</xdr:rowOff>
    </xdr:from>
    <xdr:to>
      <xdr:col>102</xdr:col>
      <xdr:colOff>165100</xdr:colOff>
      <xdr:row>107</xdr:row>
      <xdr:rowOff>78079</xdr:rowOff>
    </xdr:to>
    <xdr:sp macro="" textlink="">
      <xdr:nvSpPr>
        <xdr:cNvPr id="536" name="フローチャート: 判断 535">
          <a:extLst>
            <a:ext uri="{FF2B5EF4-FFF2-40B4-BE49-F238E27FC236}">
              <a16:creationId xmlns:a16="http://schemas.microsoft.com/office/drawing/2014/main" id="{49D61E6B-5945-4B6F-9DD3-CE3826E8F8F0}"/>
            </a:ext>
          </a:extLst>
        </xdr:cNvPr>
        <xdr:cNvSpPr/>
      </xdr:nvSpPr>
      <xdr:spPr>
        <a:xfrm>
          <a:off x="19494500" y="183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157987</xdr:rowOff>
    </xdr:from>
    <xdr:to>
      <xdr:col>98</xdr:col>
      <xdr:colOff>38100</xdr:colOff>
      <xdr:row>107</xdr:row>
      <xdr:rowOff>88137</xdr:rowOff>
    </xdr:to>
    <xdr:sp macro="" textlink="">
      <xdr:nvSpPr>
        <xdr:cNvPr id="537" name="フローチャート: 判断 536">
          <a:extLst>
            <a:ext uri="{FF2B5EF4-FFF2-40B4-BE49-F238E27FC236}">
              <a16:creationId xmlns:a16="http://schemas.microsoft.com/office/drawing/2014/main" id="{CB2986FA-CAF7-4CF3-A7D0-BBC38BBA523C}"/>
            </a:ext>
          </a:extLst>
        </xdr:cNvPr>
        <xdr:cNvSpPr/>
      </xdr:nvSpPr>
      <xdr:spPr>
        <a:xfrm>
          <a:off x="18605500" y="18331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38" name="テキスト ボックス 537">
          <a:extLst>
            <a:ext uri="{FF2B5EF4-FFF2-40B4-BE49-F238E27FC236}">
              <a16:creationId xmlns:a16="http://schemas.microsoft.com/office/drawing/2014/main" id="{6E895B81-8DD5-4FA2-B44F-4D39C11D4E98}"/>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39" name="テキスト ボックス 538">
          <a:extLst>
            <a:ext uri="{FF2B5EF4-FFF2-40B4-BE49-F238E27FC236}">
              <a16:creationId xmlns:a16="http://schemas.microsoft.com/office/drawing/2014/main" id="{FFCCB586-745A-4D65-AA4B-67EF04442B53}"/>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40" name="テキスト ボックス 539">
          <a:extLst>
            <a:ext uri="{FF2B5EF4-FFF2-40B4-BE49-F238E27FC236}">
              <a16:creationId xmlns:a16="http://schemas.microsoft.com/office/drawing/2014/main" id="{D42B66B0-D02E-453D-A703-CB9129FDD556}"/>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41" name="テキスト ボックス 540">
          <a:extLst>
            <a:ext uri="{FF2B5EF4-FFF2-40B4-BE49-F238E27FC236}">
              <a16:creationId xmlns:a16="http://schemas.microsoft.com/office/drawing/2014/main" id="{41DA15D6-BED0-4316-8DB1-F57E4E496911}"/>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42" name="テキスト ボックス 541">
          <a:extLst>
            <a:ext uri="{FF2B5EF4-FFF2-40B4-BE49-F238E27FC236}">
              <a16:creationId xmlns:a16="http://schemas.microsoft.com/office/drawing/2014/main" id="{5D95215B-49E6-4DF8-A943-4DD0ACEC72A7}"/>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25857</xdr:rowOff>
    </xdr:from>
    <xdr:to>
      <xdr:col>116</xdr:col>
      <xdr:colOff>114300</xdr:colOff>
      <xdr:row>106</xdr:row>
      <xdr:rowOff>127457</xdr:rowOff>
    </xdr:to>
    <xdr:sp macro="" textlink="">
      <xdr:nvSpPr>
        <xdr:cNvPr id="543" name="楕円 542">
          <a:extLst>
            <a:ext uri="{FF2B5EF4-FFF2-40B4-BE49-F238E27FC236}">
              <a16:creationId xmlns:a16="http://schemas.microsoft.com/office/drawing/2014/main" id="{4866B58F-19D5-4066-A988-DCA88F5E27D7}"/>
            </a:ext>
          </a:extLst>
        </xdr:cNvPr>
        <xdr:cNvSpPr/>
      </xdr:nvSpPr>
      <xdr:spPr>
        <a:xfrm>
          <a:off x="22110700" y="1819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48734</xdr:rowOff>
    </xdr:from>
    <xdr:ext cx="469744" cy="259045"/>
    <xdr:sp macro="" textlink="">
      <xdr:nvSpPr>
        <xdr:cNvPr id="544" name="【庁舎】&#10;一人当たり面積該当値テキスト">
          <a:extLst>
            <a:ext uri="{FF2B5EF4-FFF2-40B4-BE49-F238E27FC236}">
              <a16:creationId xmlns:a16="http://schemas.microsoft.com/office/drawing/2014/main" id="{61785014-7E21-48BF-B48C-387CE0A0C465}"/>
            </a:ext>
          </a:extLst>
        </xdr:cNvPr>
        <xdr:cNvSpPr txBox="1"/>
      </xdr:nvSpPr>
      <xdr:spPr>
        <a:xfrm>
          <a:off x="22199600" y="18050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34773</xdr:rowOff>
    </xdr:from>
    <xdr:to>
      <xdr:col>112</xdr:col>
      <xdr:colOff>38100</xdr:colOff>
      <xdr:row>106</xdr:row>
      <xdr:rowOff>136373</xdr:rowOff>
    </xdr:to>
    <xdr:sp macro="" textlink="">
      <xdr:nvSpPr>
        <xdr:cNvPr id="545" name="楕円 544">
          <a:extLst>
            <a:ext uri="{FF2B5EF4-FFF2-40B4-BE49-F238E27FC236}">
              <a16:creationId xmlns:a16="http://schemas.microsoft.com/office/drawing/2014/main" id="{9011C682-09B5-4AB5-8057-376FD8C2F852}"/>
            </a:ext>
          </a:extLst>
        </xdr:cNvPr>
        <xdr:cNvSpPr/>
      </xdr:nvSpPr>
      <xdr:spPr>
        <a:xfrm>
          <a:off x="21272500" y="18208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76657</xdr:rowOff>
    </xdr:from>
    <xdr:to>
      <xdr:col>116</xdr:col>
      <xdr:colOff>63500</xdr:colOff>
      <xdr:row>106</xdr:row>
      <xdr:rowOff>85573</xdr:rowOff>
    </xdr:to>
    <xdr:cxnSp macro="">
      <xdr:nvCxnSpPr>
        <xdr:cNvPr id="546" name="直線コネクタ 545">
          <a:extLst>
            <a:ext uri="{FF2B5EF4-FFF2-40B4-BE49-F238E27FC236}">
              <a16:creationId xmlns:a16="http://schemas.microsoft.com/office/drawing/2014/main" id="{FC46E3DC-2594-4E18-8213-D34E9CCD73DB}"/>
            </a:ext>
          </a:extLst>
        </xdr:cNvPr>
        <xdr:cNvCxnSpPr/>
      </xdr:nvCxnSpPr>
      <xdr:spPr>
        <a:xfrm flipV="1">
          <a:off x="21323300" y="18250357"/>
          <a:ext cx="838200" cy="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40945</xdr:rowOff>
    </xdr:from>
    <xdr:to>
      <xdr:col>107</xdr:col>
      <xdr:colOff>101600</xdr:colOff>
      <xdr:row>106</xdr:row>
      <xdr:rowOff>142545</xdr:rowOff>
    </xdr:to>
    <xdr:sp macro="" textlink="">
      <xdr:nvSpPr>
        <xdr:cNvPr id="547" name="楕円 546">
          <a:extLst>
            <a:ext uri="{FF2B5EF4-FFF2-40B4-BE49-F238E27FC236}">
              <a16:creationId xmlns:a16="http://schemas.microsoft.com/office/drawing/2014/main" id="{DF64C123-0951-4153-A875-595EB214FF7F}"/>
            </a:ext>
          </a:extLst>
        </xdr:cNvPr>
        <xdr:cNvSpPr/>
      </xdr:nvSpPr>
      <xdr:spPr>
        <a:xfrm>
          <a:off x="20383500" y="18214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85573</xdr:rowOff>
    </xdr:from>
    <xdr:to>
      <xdr:col>111</xdr:col>
      <xdr:colOff>177800</xdr:colOff>
      <xdr:row>106</xdr:row>
      <xdr:rowOff>91745</xdr:rowOff>
    </xdr:to>
    <xdr:cxnSp macro="">
      <xdr:nvCxnSpPr>
        <xdr:cNvPr id="548" name="直線コネクタ 547">
          <a:extLst>
            <a:ext uri="{FF2B5EF4-FFF2-40B4-BE49-F238E27FC236}">
              <a16:creationId xmlns:a16="http://schemas.microsoft.com/office/drawing/2014/main" id="{42A9757C-A309-41CA-ABBA-E0B212302D62}"/>
            </a:ext>
          </a:extLst>
        </xdr:cNvPr>
        <xdr:cNvCxnSpPr/>
      </xdr:nvCxnSpPr>
      <xdr:spPr>
        <a:xfrm flipV="1">
          <a:off x="20434300" y="18259273"/>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152958</xdr:rowOff>
    </xdr:from>
    <xdr:to>
      <xdr:col>102</xdr:col>
      <xdr:colOff>165100</xdr:colOff>
      <xdr:row>108</xdr:row>
      <xdr:rowOff>83108</xdr:rowOff>
    </xdr:to>
    <xdr:sp macro="" textlink="">
      <xdr:nvSpPr>
        <xdr:cNvPr id="549" name="楕円 548">
          <a:extLst>
            <a:ext uri="{FF2B5EF4-FFF2-40B4-BE49-F238E27FC236}">
              <a16:creationId xmlns:a16="http://schemas.microsoft.com/office/drawing/2014/main" id="{AE33A796-0B9D-41A3-85FF-4B55AEF2D89B}"/>
            </a:ext>
          </a:extLst>
        </xdr:cNvPr>
        <xdr:cNvSpPr/>
      </xdr:nvSpPr>
      <xdr:spPr>
        <a:xfrm>
          <a:off x="19494500" y="184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91745</xdr:rowOff>
    </xdr:from>
    <xdr:to>
      <xdr:col>107</xdr:col>
      <xdr:colOff>50800</xdr:colOff>
      <xdr:row>108</xdr:row>
      <xdr:rowOff>32308</xdr:rowOff>
    </xdr:to>
    <xdr:cxnSp macro="">
      <xdr:nvCxnSpPr>
        <xdr:cNvPr id="550" name="直線コネクタ 549">
          <a:extLst>
            <a:ext uri="{FF2B5EF4-FFF2-40B4-BE49-F238E27FC236}">
              <a16:creationId xmlns:a16="http://schemas.microsoft.com/office/drawing/2014/main" id="{5BD7C862-C384-4107-8655-E3538BBCB2DF}"/>
            </a:ext>
          </a:extLst>
        </xdr:cNvPr>
        <xdr:cNvCxnSpPr/>
      </xdr:nvCxnSpPr>
      <xdr:spPr>
        <a:xfrm flipV="1">
          <a:off x="19545300" y="18265445"/>
          <a:ext cx="889000" cy="283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59689</xdr:rowOff>
    </xdr:from>
    <xdr:to>
      <xdr:col>98</xdr:col>
      <xdr:colOff>38100</xdr:colOff>
      <xdr:row>107</xdr:row>
      <xdr:rowOff>161289</xdr:rowOff>
    </xdr:to>
    <xdr:sp macro="" textlink="">
      <xdr:nvSpPr>
        <xdr:cNvPr id="551" name="楕円 550">
          <a:extLst>
            <a:ext uri="{FF2B5EF4-FFF2-40B4-BE49-F238E27FC236}">
              <a16:creationId xmlns:a16="http://schemas.microsoft.com/office/drawing/2014/main" id="{A61102ED-E548-4AF7-80FB-2683FCA8642F}"/>
            </a:ext>
          </a:extLst>
        </xdr:cNvPr>
        <xdr:cNvSpPr/>
      </xdr:nvSpPr>
      <xdr:spPr>
        <a:xfrm>
          <a:off x="18605500" y="1840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110489</xdr:rowOff>
    </xdr:from>
    <xdr:to>
      <xdr:col>102</xdr:col>
      <xdr:colOff>114300</xdr:colOff>
      <xdr:row>108</xdr:row>
      <xdr:rowOff>32308</xdr:rowOff>
    </xdr:to>
    <xdr:cxnSp macro="">
      <xdr:nvCxnSpPr>
        <xdr:cNvPr id="552" name="直線コネクタ 551">
          <a:extLst>
            <a:ext uri="{FF2B5EF4-FFF2-40B4-BE49-F238E27FC236}">
              <a16:creationId xmlns:a16="http://schemas.microsoft.com/office/drawing/2014/main" id="{BC57FCCF-0088-4EA2-A26B-64D623B58696}"/>
            </a:ext>
          </a:extLst>
        </xdr:cNvPr>
        <xdr:cNvCxnSpPr/>
      </xdr:nvCxnSpPr>
      <xdr:spPr>
        <a:xfrm>
          <a:off x="18656300" y="18455639"/>
          <a:ext cx="889000" cy="93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47947</xdr:rowOff>
    </xdr:from>
    <xdr:ext cx="469744" cy="259045"/>
    <xdr:sp macro="" textlink="">
      <xdr:nvSpPr>
        <xdr:cNvPr id="553" name="n_1aveValue【庁舎】&#10;一人当たり面積">
          <a:extLst>
            <a:ext uri="{FF2B5EF4-FFF2-40B4-BE49-F238E27FC236}">
              <a16:creationId xmlns:a16="http://schemas.microsoft.com/office/drawing/2014/main" id="{2B261D63-3CBB-4A80-BC4C-15B406FF3DB1}"/>
            </a:ext>
          </a:extLst>
        </xdr:cNvPr>
        <xdr:cNvSpPr txBox="1"/>
      </xdr:nvSpPr>
      <xdr:spPr>
        <a:xfrm>
          <a:off x="21075727" y="18393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56176</xdr:rowOff>
    </xdr:from>
    <xdr:ext cx="469744" cy="259045"/>
    <xdr:sp macro="" textlink="">
      <xdr:nvSpPr>
        <xdr:cNvPr id="554" name="n_2aveValue【庁舎】&#10;一人当たり面積">
          <a:extLst>
            <a:ext uri="{FF2B5EF4-FFF2-40B4-BE49-F238E27FC236}">
              <a16:creationId xmlns:a16="http://schemas.microsoft.com/office/drawing/2014/main" id="{39908563-A7F0-4353-BDCB-CF4D4E7F0648}"/>
            </a:ext>
          </a:extLst>
        </xdr:cNvPr>
        <xdr:cNvSpPr txBox="1"/>
      </xdr:nvSpPr>
      <xdr:spPr>
        <a:xfrm>
          <a:off x="20199427" y="18401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94606</xdr:rowOff>
    </xdr:from>
    <xdr:ext cx="469744" cy="259045"/>
    <xdr:sp macro="" textlink="">
      <xdr:nvSpPr>
        <xdr:cNvPr id="555" name="n_3aveValue【庁舎】&#10;一人当たり面積">
          <a:extLst>
            <a:ext uri="{FF2B5EF4-FFF2-40B4-BE49-F238E27FC236}">
              <a16:creationId xmlns:a16="http://schemas.microsoft.com/office/drawing/2014/main" id="{6E8EFEE8-5973-4D5B-85CD-DC7CBE4E384A}"/>
            </a:ext>
          </a:extLst>
        </xdr:cNvPr>
        <xdr:cNvSpPr txBox="1"/>
      </xdr:nvSpPr>
      <xdr:spPr>
        <a:xfrm>
          <a:off x="19310427" y="18096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104664</xdr:rowOff>
    </xdr:from>
    <xdr:ext cx="469744" cy="259045"/>
    <xdr:sp macro="" textlink="">
      <xdr:nvSpPr>
        <xdr:cNvPr id="556" name="n_4aveValue【庁舎】&#10;一人当たり面積">
          <a:extLst>
            <a:ext uri="{FF2B5EF4-FFF2-40B4-BE49-F238E27FC236}">
              <a16:creationId xmlns:a16="http://schemas.microsoft.com/office/drawing/2014/main" id="{E1EF0309-6BC2-49CB-853F-6D4AEF659C1D}"/>
            </a:ext>
          </a:extLst>
        </xdr:cNvPr>
        <xdr:cNvSpPr txBox="1"/>
      </xdr:nvSpPr>
      <xdr:spPr>
        <a:xfrm>
          <a:off x="18421427" y="18106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152900</xdr:rowOff>
    </xdr:from>
    <xdr:ext cx="469744" cy="259045"/>
    <xdr:sp macro="" textlink="">
      <xdr:nvSpPr>
        <xdr:cNvPr id="557" name="n_1mainValue【庁舎】&#10;一人当たり面積">
          <a:extLst>
            <a:ext uri="{FF2B5EF4-FFF2-40B4-BE49-F238E27FC236}">
              <a16:creationId xmlns:a16="http://schemas.microsoft.com/office/drawing/2014/main" id="{C58A6860-34EA-4D4E-9908-3F4A1F868D0C}"/>
            </a:ext>
          </a:extLst>
        </xdr:cNvPr>
        <xdr:cNvSpPr txBox="1"/>
      </xdr:nvSpPr>
      <xdr:spPr>
        <a:xfrm>
          <a:off x="21075727" y="17983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159072</xdr:rowOff>
    </xdr:from>
    <xdr:ext cx="469744" cy="259045"/>
    <xdr:sp macro="" textlink="">
      <xdr:nvSpPr>
        <xdr:cNvPr id="558" name="n_2mainValue【庁舎】&#10;一人当たり面積">
          <a:extLst>
            <a:ext uri="{FF2B5EF4-FFF2-40B4-BE49-F238E27FC236}">
              <a16:creationId xmlns:a16="http://schemas.microsoft.com/office/drawing/2014/main" id="{C389CFBB-43D0-4C5F-9A04-482BF488E4F4}"/>
            </a:ext>
          </a:extLst>
        </xdr:cNvPr>
        <xdr:cNvSpPr txBox="1"/>
      </xdr:nvSpPr>
      <xdr:spPr>
        <a:xfrm>
          <a:off x="20199427" y="17989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74235</xdr:rowOff>
    </xdr:from>
    <xdr:ext cx="469744" cy="259045"/>
    <xdr:sp macro="" textlink="">
      <xdr:nvSpPr>
        <xdr:cNvPr id="559" name="n_3mainValue【庁舎】&#10;一人当たり面積">
          <a:extLst>
            <a:ext uri="{FF2B5EF4-FFF2-40B4-BE49-F238E27FC236}">
              <a16:creationId xmlns:a16="http://schemas.microsoft.com/office/drawing/2014/main" id="{68E315A3-A799-4185-8374-36C449CA809B}"/>
            </a:ext>
          </a:extLst>
        </xdr:cNvPr>
        <xdr:cNvSpPr txBox="1"/>
      </xdr:nvSpPr>
      <xdr:spPr>
        <a:xfrm>
          <a:off x="19310427" y="18590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152416</xdr:rowOff>
    </xdr:from>
    <xdr:ext cx="469744" cy="259045"/>
    <xdr:sp macro="" textlink="">
      <xdr:nvSpPr>
        <xdr:cNvPr id="560" name="n_4mainValue【庁舎】&#10;一人当たり面積">
          <a:extLst>
            <a:ext uri="{FF2B5EF4-FFF2-40B4-BE49-F238E27FC236}">
              <a16:creationId xmlns:a16="http://schemas.microsoft.com/office/drawing/2014/main" id="{358936DD-58F5-4D89-8A43-9EC9329D4520}"/>
            </a:ext>
          </a:extLst>
        </xdr:cNvPr>
        <xdr:cNvSpPr txBox="1"/>
      </xdr:nvSpPr>
      <xdr:spPr>
        <a:xfrm>
          <a:off x="18421427" y="1849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61" name="正方形/長方形 560">
          <a:extLst>
            <a:ext uri="{FF2B5EF4-FFF2-40B4-BE49-F238E27FC236}">
              <a16:creationId xmlns:a16="http://schemas.microsoft.com/office/drawing/2014/main" id="{A327BE43-23ED-4068-B8A0-44C8113AF4EC}"/>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62" name="正方形/長方形 561">
          <a:extLst>
            <a:ext uri="{FF2B5EF4-FFF2-40B4-BE49-F238E27FC236}">
              <a16:creationId xmlns:a16="http://schemas.microsoft.com/office/drawing/2014/main" id="{18AB9549-48C0-4148-8F67-D97396F96739}"/>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63" name="テキスト ボックス 562">
          <a:extLst>
            <a:ext uri="{FF2B5EF4-FFF2-40B4-BE49-F238E27FC236}">
              <a16:creationId xmlns:a16="http://schemas.microsoft.com/office/drawing/2014/main" id="{F524F48E-9A22-40BA-9ACB-5554158DF9CD}"/>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類似団体と比較して、有形固定資産減価償却率は該当施設において下回っている。庁舎においては、令和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年度までは類似団体を上回っていたが、新庁舎の完成により大きく下回った。</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沖縄県大宜味村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2,910
2,878
63.63
5,529,306
5,065,756
314,795
2,280,929
4,841,637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ＭＳ 明朝" panose="02020609040205080304" pitchFamily="17" charset="-128"/>
              <a:ea typeface="ＭＳ 明朝" panose="02020609040205080304" pitchFamily="17" charset="-128"/>
              <a:cs typeface="+mn-cs"/>
            </a:rPr>
            <a:t>対前年度比と同ポイントとなったが</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、類似団体平均を</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0.21</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ポイント上回っている。要因として、平成</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25</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年度より大保ダムに係る国有資産所在地市町村交付金等を収入していることがあげられる。</a:t>
          </a:r>
          <a:endParaRPr lang="ja-JP" altLang="ja-JP" sz="1400">
            <a:effectLst/>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　しかし、同交付金については令和５年度は</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100</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％算定により増収となるが令和</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6</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年度を境に減価償却に伴う減少があることから、公有資産の売却や徴収業務の強化等による歳入の確保に努める。</a:t>
          </a:r>
          <a:endParaRPr lang="ja-JP" altLang="ja-JP" sz="1400">
            <a:effectLst/>
            <a:latin typeface="ＭＳ 明朝" panose="02020609040205080304" pitchFamily="17" charset="-128"/>
            <a:ea typeface="ＭＳ 明朝" panose="02020609040205080304" pitchFamily="17"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109008</xdr:rowOff>
    </xdr:from>
    <xdr:to>
      <xdr:col>23</xdr:col>
      <xdr:colOff>133350</xdr:colOff>
      <xdr:row>44</xdr:row>
      <xdr:rowOff>84667</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281208"/>
          <a:ext cx="0" cy="13472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23935</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6024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109008</xdr:rowOff>
    </xdr:from>
    <xdr:to>
      <xdr:col>24</xdr:col>
      <xdr:colOff>12700</xdr:colOff>
      <xdr:row>36</xdr:row>
      <xdr:rowOff>109008</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281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147108</xdr:rowOff>
    </xdr:from>
    <xdr:to>
      <xdr:col>23</xdr:col>
      <xdr:colOff>133350</xdr:colOff>
      <xdr:row>40</xdr:row>
      <xdr:rowOff>167217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flipV="1">
          <a:off x="4114800" y="7005108"/>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147760</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348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167217</xdr:rowOff>
    </xdr:from>
    <xdr:to>
      <xdr:col>19</xdr:col>
      <xdr:colOff>133350</xdr:colOff>
      <xdr:row>40</xdr:row>
      <xdr:rowOff>167217</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0252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4233</xdr:rowOff>
    </xdr:from>
    <xdr:to>
      <xdr:col>19</xdr:col>
      <xdr:colOff>184150</xdr:colOff>
      <xdr:row>43</xdr:row>
      <xdr:rowOff>105833</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90610</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462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127000</xdr:rowOff>
    </xdr:from>
    <xdr:to>
      <xdr:col>15</xdr:col>
      <xdr:colOff>82550</xdr:colOff>
      <xdr:row>40</xdr:row>
      <xdr:rowOff>167217</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698500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70502</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106892</xdr:rowOff>
    </xdr:from>
    <xdr:to>
      <xdr:col>11</xdr:col>
      <xdr:colOff>31750</xdr:colOff>
      <xdr:row>40</xdr:row>
      <xdr:rowOff>127000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696489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135467</xdr:rowOff>
    </xdr:from>
    <xdr:to>
      <xdr:col>11</xdr:col>
      <xdr:colOff>82550</xdr:colOff>
      <xdr:row>43</xdr:row>
      <xdr:rowOff>65617</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50394</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70502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96308</xdr:rowOff>
    </xdr:from>
    <xdr:to>
      <xdr:col>23</xdr:col>
      <xdr:colOff>184150</xdr:colOff>
      <xdr:row>41</xdr:row>
      <xdr:rowOff>26458</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695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112835</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6799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116417</xdr:rowOff>
    </xdr:from>
    <xdr:to>
      <xdr:col>19</xdr:col>
      <xdr:colOff>184150</xdr:colOff>
      <xdr:row>41</xdr:row>
      <xdr:rowOff>46567</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56744</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67432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116417</xdr:rowOff>
    </xdr:from>
    <xdr:to>
      <xdr:col>15</xdr:col>
      <xdr:colOff>133350</xdr:colOff>
      <xdr:row>41</xdr:row>
      <xdr:rowOff>46567</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56744</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76200</xdr:rowOff>
    </xdr:from>
    <xdr:to>
      <xdr:col>11</xdr:col>
      <xdr:colOff>82550</xdr:colOff>
      <xdr:row>41</xdr:row>
      <xdr:rowOff>6350</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16527</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56092</xdr:rowOff>
    </xdr:from>
    <xdr:to>
      <xdr:col>7</xdr:col>
      <xdr:colOff>31750</xdr:colOff>
      <xdr:row>40</xdr:row>
      <xdr:rowOff>157692</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691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167869</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6682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ＭＳ 明朝" panose="02020609040205080304" pitchFamily="17" charset="-128"/>
              <a:ea typeface="ＭＳ 明朝" panose="02020609040205080304" pitchFamily="17" charset="-128"/>
              <a:cs typeface="+mn-cs"/>
            </a:rPr>
            <a:t>類似団体平均を</a:t>
          </a:r>
          <a:r>
            <a:rPr kumimoji="1" lang="en-US" altLang="ja-JP" sz="1100" baseline="0">
              <a:solidFill>
                <a:schemeClr val="dk1"/>
              </a:solidFill>
              <a:effectLst/>
              <a:latin typeface="ＭＳ 明朝" panose="02020609040205080304" pitchFamily="17" charset="-128"/>
              <a:ea typeface="ＭＳ 明朝" panose="02020609040205080304" pitchFamily="17" charset="-128"/>
              <a:cs typeface="+mn-cs"/>
            </a:rPr>
            <a:t>3.2</a:t>
          </a:r>
          <a:r>
            <a:rPr kumimoji="1" lang="ja-JP" altLang="ja-JP" sz="1100" baseline="0">
              <a:solidFill>
                <a:schemeClr val="dk1"/>
              </a:solidFill>
              <a:effectLst/>
              <a:latin typeface="ＭＳ 明朝" panose="02020609040205080304" pitchFamily="17" charset="-128"/>
              <a:ea typeface="ＭＳ 明朝" panose="02020609040205080304" pitchFamily="17" charset="-128"/>
              <a:cs typeface="+mn-cs"/>
            </a:rPr>
            <a:t>ポイント上回っており、対前年度比</a:t>
          </a:r>
          <a:r>
            <a:rPr kumimoji="1" lang="en-US" altLang="ja-JP" sz="1100" baseline="0">
              <a:solidFill>
                <a:schemeClr val="dk1"/>
              </a:solidFill>
              <a:effectLst/>
              <a:latin typeface="ＭＳ 明朝" panose="02020609040205080304" pitchFamily="17" charset="-128"/>
              <a:ea typeface="ＭＳ 明朝" panose="02020609040205080304" pitchFamily="17" charset="-128"/>
              <a:cs typeface="+mn-cs"/>
            </a:rPr>
            <a:t>2.0</a:t>
          </a:r>
          <a:r>
            <a:rPr kumimoji="1" lang="ja-JP" altLang="ja-JP" sz="1100" baseline="0">
              <a:solidFill>
                <a:schemeClr val="dk1"/>
              </a:solidFill>
              <a:effectLst/>
              <a:latin typeface="ＭＳ 明朝" panose="02020609040205080304" pitchFamily="17" charset="-128"/>
              <a:ea typeface="ＭＳ 明朝" panose="02020609040205080304" pitchFamily="17" charset="-128"/>
              <a:cs typeface="+mn-cs"/>
            </a:rPr>
            <a:t>ポイントの増となっている。要因として、令和５年度からやんばるの森ビジターセンター整備に係る</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元金償還開始等により</a:t>
          </a:r>
          <a:r>
            <a:rPr kumimoji="1" lang="ja-JP" altLang="ja-JP" sz="1100" baseline="0">
              <a:solidFill>
                <a:schemeClr val="dk1"/>
              </a:solidFill>
              <a:effectLst/>
              <a:latin typeface="ＭＳ 明朝" panose="02020609040205080304" pitchFamily="17" charset="-128"/>
              <a:ea typeface="ＭＳ 明朝" panose="02020609040205080304" pitchFamily="17" charset="-128"/>
              <a:cs typeface="+mn-cs"/>
            </a:rPr>
            <a:t>元金償還額が増加し、実質公債費比率も対前年度比</a:t>
          </a:r>
          <a:r>
            <a:rPr kumimoji="1" lang="en-US" altLang="ja-JP" sz="1100" baseline="0">
              <a:solidFill>
                <a:schemeClr val="dk1"/>
              </a:solidFill>
              <a:effectLst/>
              <a:latin typeface="ＭＳ 明朝" panose="02020609040205080304" pitchFamily="17" charset="-128"/>
              <a:ea typeface="ＭＳ 明朝" panose="02020609040205080304" pitchFamily="17" charset="-128"/>
              <a:cs typeface="+mn-cs"/>
            </a:rPr>
            <a:t>0.7</a:t>
          </a:r>
          <a:r>
            <a:rPr kumimoji="1" lang="ja-JP" altLang="ja-JP" sz="1100" baseline="0">
              <a:solidFill>
                <a:schemeClr val="dk1"/>
              </a:solidFill>
              <a:effectLst/>
              <a:latin typeface="ＭＳ 明朝" panose="02020609040205080304" pitchFamily="17" charset="-128"/>
              <a:ea typeface="ＭＳ 明朝" panose="02020609040205080304" pitchFamily="17" charset="-128"/>
              <a:cs typeface="+mn-cs"/>
            </a:rPr>
            <a:t>ポイント増となっている。</a:t>
          </a:r>
          <a:endParaRPr lang="ja-JP" altLang="ja-JP" sz="1100">
            <a:effectLst/>
            <a:latin typeface="ＭＳ 明朝" panose="02020609040205080304" pitchFamily="17" charset="-128"/>
            <a:ea typeface="ＭＳ 明朝" panose="02020609040205080304" pitchFamily="17" charset="-128"/>
          </a:endParaRPr>
        </a:p>
        <a:p>
          <a:r>
            <a:rPr kumimoji="1" lang="ja-JP" altLang="ja-JP" sz="1100" baseline="0">
              <a:solidFill>
                <a:schemeClr val="dk1"/>
              </a:solidFill>
              <a:effectLst/>
              <a:latin typeface="ＭＳ 明朝" panose="02020609040205080304" pitchFamily="17" charset="-128"/>
              <a:ea typeface="ＭＳ 明朝" panose="02020609040205080304" pitchFamily="17" charset="-128"/>
              <a:cs typeface="+mn-cs"/>
            </a:rPr>
            <a:t>　今後も、公債費が増となることが確実となっていることから、事務事業の効率化や内部管理経費の点検等、歳出の効率化・節減に努める。</a:t>
          </a:r>
          <a:endParaRPr lang="ja-JP" altLang="ja-JP" sz="1100">
            <a:effectLst/>
            <a:latin typeface="ＭＳ 明朝" panose="02020609040205080304" pitchFamily="17" charset="-128"/>
            <a:ea typeface="ＭＳ 明朝" panose="02020609040205080304" pitchFamily="17"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113454</xdr:rowOff>
    </xdr:from>
    <xdr:to>
      <xdr:col>23</xdr:col>
      <xdr:colOff>133350</xdr:colOff>
      <xdr:row>67</xdr:row>
      <xdr:rowOff>96096</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9886104"/>
          <a:ext cx="0" cy="16971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28381</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629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113454</xdr:rowOff>
    </xdr:from>
    <xdr:to>
      <xdr:col>24</xdr:col>
      <xdr:colOff>12700</xdr:colOff>
      <xdr:row>57</xdr:row>
      <xdr:rowOff>113454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9886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83608</xdr:rowOff>
    </xdr:from>
    <xdr:to>
      <xdr:col>23</xdr:col>
      <xdr:colOff>133350</xdr:colOff>
      <xdr:row>64</xdr:row>
      <xdr:rowOff>164042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1056408"/>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1075</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8024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155998</xdr:rowOff>
    </xdr:from>
    <xdr:to>
      <xdr:col>23</xdr:col>
      <xdr:colOff>184150</xdr:colOff>
      <xdr:row>64</xdr:row>
      <xdr:rowOff>86148</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957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142452</xdr:rowOff>
    </xdr:from>
    <xdr:to>
      <xdr:col>19</xdr:col>
      <xdr:colOff>133350</xdr:colOff>
      <xdr:row>64</xdr:row>
      <xdr:rowOff>83608</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0943802"/>
          <a:ext cx="889000" cy="11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111760</xdr:rowOff>
    </xdr:from>
    <xdr:to>
      <xdr:col>19</xdr:col>
      <xdr:colOff>184150</xdr:colOff>
      <xdr:row>64</xdr:row>
      <xdr:rowOff>41910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52087</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681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142452</xdr:rowOff>
    </xdr:from>
    <xdr:to>
      <xdr:col>15</xdr:col>
      <xdr:colOff>82550</xdr:colOff>
      <xdr:row>64</xdr:row>
      <xdr:rowOff>147955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0943802"/>
          <a:ext cx="889000" cy="17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63500</xdr:rowOff>
    </xdr:from>
    <xdr:to>
      <xdr:col>15</xdr:col>
      <xdr:colOff>133350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3827</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147955</xdr:rowOff>
    </xdr:from>
    <xdr:to>
      <xdr:col>11</xdr:col>
      <xdr:colOff>31750</xdr:colOff>
      <xdr:row>65</xdr:row>
      <xdr:rowOff>8679</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1120755"/>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90170</xdr:rowOff>
    </xdr:from>
    <xdr:to>
      <xdr:col>11</xdr:col>
      <xdr:colOff>82550</xdr:colOff>
      <xdr:row>63</xdr:row>
      <xdr:rowOff>20320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30497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111760</xdr:rowOff>
    </xdr:from>
    <xdr:to>
      <xdr:col>7</xdr:col>
      <xdr:colOff>31750</xdr:colOff>
      <xdr:row>64</xdr:row>
      <xdr:rowOff>41910</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52087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113242</xdr:rowOff>
    </xdr:from>
    <xdr:to>
      <xdr:col>23</xdr:col>
      <xdr:colOff>184150</xdr:colOff>
      <xdr:row>65</xdr:row>
      <xdr:rowOff>43392</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108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85319</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1058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32808</xdr:rowOff>
    </xdr:from>
    <xdr:to>
      <xdr:col>19</xdr:col>
      <xdr:colOff>184150</xdr:colOff>
      <xdr:row>64</xdr:row>
      <xdr:rowOff>134408</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100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119185</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10919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91652</xdr:rowOff>
    </xdr:from>
    <xdr:to>
      <xdr:col>15</xdr:col>
      <xdr:colOff>133350</xdr:colOff>
      <xdr:row>64</xdr:row>
      <xdr:rowOff>21802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893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6579</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979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97155</xdr:rowOff>
    </xdr:from>
    <xdr:to>
      <xdr:col>11</xdr:col>
      <xdr:colOff>82550</xdr:colOff>
      <xdr:row>65</xdr:row>
      <xdr:rowOff>27305</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06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12082</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156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129329</xdr:rowOff>
    </xdr:from>
    <xdr:to>
      <xdr:col>7</xdr:col>
      <xdr:colOff>31750</xdr:colOff>
      <xdr:row>65</xdr:row>
      <xdr:rowOff>59479</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102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44256</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188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[550,216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類似団体平均を下回っているが、前年度より</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57,049</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円の増額となった。要因としては、人件費</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や物価高騰による物件費が</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増加したことがあげられる。</a:t>
          </a:r>
          <a:endParaRPr lang="ja-JP" altLang="ja-JP" sz="11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今後、行財政改革の取組みを通して人件費のコスト低減</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や物件費の費用削減に努める。</a:t>
          </a:r>
          <a:endParaRPr lang="ja-JP" altLang="ja-JP" sz="1100">
            <a:effectLst/>
            <a:latin typeface="ＭＳ 明朝" panose="02020609040205080304" pitchFamily="17" charset="-128"/>
            <a:ea typeface="ＭＳ 明朝" panose="02020609040205080304" pitchFamily="17"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54821</xdr:rowOff>
    </xdr:from>
    <xdr:to>
      <xdr:col>23</xdr:col>
      <xdr:colOff>133350</xdr:colOff>
      <xdr:row>88</xdr:row>
      <xdr:rowOff>126048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42271"/>
          <a:ext cx="0" cy="12713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98125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2,132,830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126048</xdr:rowOff>
    </xdr:from>
    <xdr:to>
      <xdr:col>24</xdr:col>
      <xdr:colOff>12700</xdr:colOff>
      <xdr:row>88</xdr:row>
      <xdr:rowOff>126048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141198</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85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54821</xdr:rowOff>
    </xdr:from>
    <xdr:to>
      <xdr:col>24</xdr:col>
      <xdr:colOff>12700</xdr:colOff>
      <xdr:row>81</xdr:row>
      <xdr:rowOff>54821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42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24318</xdr:rowOff>
    </xdr:from>
    <xdr:to>
      <xdr:col>23</xdr:col>
      <xdr:colOff>133350</xdr:colOff>
      <xdr:row>82</xdr:row>
      <xdr:rowOff>63649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083218"/>
          <a:ext cx="838200" cy="39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6709</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065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34632</xdr:rowOff>
    </xdr:from>
    <xdr:to>
      <xdr:col>23</xdr:col>
      <xdr:colOff>184150</xdr:colOff>
      <xdr:row>82</xdr:row>
      <xdr:rowOff>136232</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093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3694</xdr:rowOff>
    </xdr:from>
    <xdr:to>
      <xdr:col>19</xdr:col>
      <xdr:colOff>133350</xdr:colOff>
      <xdr:row>82</xdr:row>
      <xdr:rowOff>24318</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062594"/>
          <a:ext cx="889000" cy="20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4993</xdr:rowOff>
    </xdr:from>
    <xdr:to>
      <xdr:col>19</xdr:col>
      <xdr:colOff>184150</xdr:colOff>
      <xdr:row>82</xdr:row>
      <xdr:rowOff>106593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063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91370</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1502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157446</xdr:rowOff>
    </xdr:from>
    <xdr:to>
      <xdr:col>15</xdr:col>
      <xdr:colOff>82550</xdr:colOff>
      <xdr:row>82</xdr:row>
      <xdr:rowOff>3694</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044896"/>
          <a:ext cx="889000" cy="17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167111</xdr:rowOff>
    </xdr:from>
    <xdr:to>
      <xdr:col>15</xdr:col>
      <xdr:colOff>133350</xdr:colOff>
      <xdr:row>82</xdr:row>
      <xdr:rowOff>97261</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054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82038</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140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154358</xdr:rowOff>
    </xdr:from>
    <xdr:to>
      <xdr:col>11</xdr:col>
      <xdr:colOff>31750</xdr:colOff>
      <xdr:row>81</xdr:row>
      <xdr:rowOff>157446</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041808"/>
          <a:ext cx="889000" cy="3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141692</xdr:rowOff>
    </xdr:from>
    <xdr:to>
      <xdr:col>11</xdr:col>
      <xdr:colOff>82550</xdr:colOff>
      <xdr:row>82</xdr:row>
      <xdr:rowOff>71842</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029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56619</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115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127281</xdr:rowOff>
    </xdr:from>
    <xdr:to>
      <xdr:col>7</xdr:col>
      <xdr:colOff>31750</xdr:colOff>
      <xdr:row>82</xdr:row>
      <xdr:rowOff>57431</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014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42208</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101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12849</xdr:rowOff>
    </xdr:from>
    <xdr:to>
      <xdr:col>23</xdr:col>
      <xdr:colOff>184150</xdr:colOff>
      <xdr:row>82</xdr:row>
      <xdr:rowOff>114449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071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29376</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916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144968</xdr:rowOff>
    </xdr:from>
    <xdr:to>
      <xdr:col>19</xdr:col>
      <xdr:colOff>184150</xdr:colOff>
      <xdr:row>82</xdr:row>
      <xdr:rowOff>75118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032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85295</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8012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124344</xdr:rowOff>
    </xdr:from>
    <xdr:to>
      <xdr:col>15</xdr:col>
      <xdr:colOff>133350</xdr:colOff>
      <xdr:row>82</xdr:row>
      <xdr:rowOff>54494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011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64671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780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106646</xdr:rowOff>
    </xdr:from>
    <xdr:to>
      <xdr:col>11</xdr:col>
      <xdr:colOff>82550</xdr:colOff>
      <xdr:row>82</xdr:row>
      <xdr:rowOff>36796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94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46973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762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103558</xdr:rowOff>
    </xdr:from>
    <xdr:to>
      <xdr:col>7</xdr:col>
      <xdr:colOff>31750</xdr:colOff>
      <xdr:row>82</xdr:row>
      <xdr:rowOff>33708</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9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43885</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759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明朝" panose="02020609040205080304" pitchFamily="17" charset="-128"/>
              <a:ea typeface="ＭＳ 明朝" panose="02020609040205080304" pitchFamily="17" charset="-128"/>
            </a:rPr>
            <a:t>類似団体平均を</a:t>
          </a:r>
          <a:r>
            <a:rPr kumimoji="1" lang="en-US" altLang="ja-JP" sz="1100">
              <a:latin typeface="ＭＳ 明朝" panose="02020609040205080304" pitchFamily="17" charset="-128"/>
              <a:ea typeface="ＭＳ 明朝" panose="02020609040205080304" pitchFamily="17" charset="-128"/>
            </a:rPr>
            <a:t>1.2</a:t>
          </a:r>
          <a:r>
            <a:rPr kumimoji="1" lang="ja-JP" altLang="en-US" sz="1100">
              <a:latin typeface="ＭＳ 明朝" panose="02020609040205080304" pitchFamily="17" charset="-128"/>
              <a:ea typeface="ＭＳ 明朝" panose="02020609040205080304" pitchFamily="17" charset="-128"/>
            </a:rPr>
            <a:t>ポイント上回っているため、給与の適正化を図り引き下げるよう努める。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155194</xdr:rowOff>
    </xdr:from>
    <xdr:to>
      <xdr:col>81</xdr:col>
      <xdr:colOff>44450</xdr:colOff>
      <xdr:row>89</xdr:row>
      <xdr:rowOff>79502</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4214094"/>
          <a:ext cx="0" cy="11244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51579</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31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79502</xdr:rowOff>
    </xdr:from>
    <xdr:to>
      <xdr:col>81</xdr:col>
      <xdr:colOff>133350</xdr:colOff>
      <xdr:row>89</xdr:row>
      <xdr:rowOff>79502</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33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81</xdr:row>
      <xdr:rowOff>70121</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957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155194</xdr:rowOff>
    </xdr:from>
    <xdr:to>
      <xdr:col>81</xdr:col>
      <xdr:colOff>133350</xdr:colOff>
      <xdr:row>82</xdr:row>
      <xdr:rowOff>155194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4214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86868</xdr:rowOff>
    </xdr:from>
    <xdr:to>
      <xdr:col>81</xdr:col>
      <xdr:colOff>44450</xdr:colOff>
      <xdr:row>88</xdr:row>
      <xdr:rowOff>110998</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5174468"/>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166133</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9108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149606</xdr:rowOff>
    </xdr:from>
    <xdr:to>
      <xdr:col>81</xdr:col>
      <xdr:colOff>95250</xdr:colOff>
      <xdr:row>88</xdr:row>
      <xdr:rowOff>79756</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50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77215</xdr:rowOff>
    </xdr:from>
    <xdr:to>
      <xdr:col>77</xdr:col>
      <xdr:colOff>44450</xdr:colOff>
      <xdr:row>88</xdr:row>
      <xdr:rowOff>110998</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5164815"/>
          <a:ext cx="889000" cy="33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139954</xdr:rowOff>
    </xdr:from>
    <xdr:to>
      <xdr:col>77</xdr:col>
      <xdr:colOff>95250</xdr:colOff>
      <xdr:row>88</xdr:row>
      <xdr:rowOff>70104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505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80281</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824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67563</xdr:rowOff>
    </xdr:from>
    <xdr:to>
      <xdr:col>72</xdr:col>
      <xdr:colOff>203200</xdr:colOff>
      <xdr:row>88</xdr:row>
      <xdr:rowOff>77215</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5155163"/>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144780</xdr:rowOff>
    </xdr:from>
    <xdr:to>
      <xdr:col>73</xdr:col>
      <xdr:colOff>44450</xdr:colOff>
      <xdr:row>88</xdr:row>
      <xdr:rowOff>74930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506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85107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829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67563</xdr:rowOff>
    </xdr:from>
    <xdr:to>
      <xdr:col>68</xdr:col>
      <xdr:colOff>152400</xdr:colOff>
      <xdr:row>88</xdr:row>
      <xdr:rowOff>115824</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5155163"/>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154432</xdr:rowOff>
    </xdr:from>
    <xdr:to>
      <xdr:col>68</xdr:col>
      <xdr:colOff>203200</xdr:colOff>
      <xdr:row>88</xdr:row>
      <xdr:rowOff>84582</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5070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94759</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839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149606</xdr:rowOff>
    </xdr:from>
    <xdr:to>
      <xdr:col>64</xdr:col>
      <xdr:colOff>152400</xdr:colOff>
      <xdr:row>88</xdr:row>
      <xdr:rowOff>79756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50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89933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83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36068</xdr:rowOff>
    </xdr:from>
    <xdr:to>
      <xdr:col>81</xdr:col>
      <xdr:colOff>95250</xdr:colOff>
      <xdr:row>88</xdr:row>
      <xdr:rowOff>137668</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512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8145</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5095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60198</xdr:rowOff>
    </xdr:from>
    <xdr:to>
      <xdr:col>77</xdr:col>
      <xdr:colOff>95250</xdr:colOff>
      <xdr:row>88</xdr:row>
      <xdr:rowOff>161798</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5147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146575</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52341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26415</xdr:rowOff>
    </xdr:from>
    <xdr:to>
      <xdr:col>73</xdr:col>
      <xdr:colOff>44450</xdr:colOff>
      <xdr:row>88</xdr:row>
      <xdr:rowOff>128015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5114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112792</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5200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16763</xdr:rowOff>
    </xdr:from>
    <xdr:to>
      <xdr:col>68</xdr:col>
      <xdr:colOff>203200</xdr:colOff>
      <xdr:row>88</xdr:row>
      <xdr:rowOff>118363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510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103140</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5190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65024</xdr:rowOff>
    </xdr:from>
    <xdr:to>
      <xdr:col>64</xdr:col>
      <xdr:colOff>152400</xdr:colOff>
      <xdr:row>88</xdr:row>
      <xdr:rowOff>166624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515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151401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5239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[26.80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類似団体平均を</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2.05</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人上回っている。要因として、主要施策事業への対応のため、</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子ども支援係</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への配置増を図ったことや、認定こども園運営を直営で行っていることなどがあげられる。</a:t>
          </a:r>
          <a:endParaRPr lang="ja-JP" altLang="ja-JP" sz="1400">
            <a:effectLst/>
            <a:latin typeface="ＭＳ 明朝" panose="02020609040205080304" pitchFamily="17" charset="-128"/>
            <a:ea typeface="ＭＳ 明朝" panose="02020609040205080304" pitchFamily="17"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a:extLst>
            <a:ext uri="{FF2B5EF4-FFF2-40B4-BE49-F238E27FC236}">
              <a16:creationId xmlns:a16="http://schemas.microsoft.com/office/drawing/2014/main" id="{00000000-0008-0000-0300-000037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139340</xdr:rowOff>
    </xdr:from>
    <xdr:to>
      <xdr:col>81</xdr:col>
      <xdr:colOff>44450</xdr:colOff>
      <xdr:row>67</xdr:row>
      <xdr:rowOff>114798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7018000" y="10254890"/>
          <a:ext cx="0" cy="13470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86875</xdr:rowOff>
    </xdr:from>
    <xdr:ext cx="762000" cy="259045"/>
    <xdr:sp macro="" textlink="">
      <xdr:nvSpPr>
        <xdr:cNvPr id="313" name="定員管理の状況最小値テキスト">
          <a:extLst>
            <a:ext uri="{FF2B5EF4-FFF2-40B4-BE49-F238E27FC236}">
              <a16:creationId xmlns:a16="http://schemas.microsoft.com/office/drawing/2014/main" id="{00000000-0008-0000-0300-000039010000}"/>
            </a:ext>
          </a:extLst>
        </xdr:cNvPr>
        <xdr:cNvSpPr txBox="1"/>
      </xdr:nvSpPr>
      <xdr:spPr>
        <a:xfrm>
          <a:off x="17106900" y="11574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114798</xdr:rowOff>
    </xdr:from>
    <xdr:to>
      <xdr:col>81</xdr:col>
      <xdr:colOff>133350</xdr:colOff>
      <xdr:row>67</xdr:row>
      <xdr:rowOff>114798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1601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54267</xdr:rowOff>
    </xdr:from>
    <xdr:ext cx="762000" cy="259045"/>
    <xdr:sp macro="" textlink="">
      <xdr:nvSpPr>
        <xdr:cNvPr id="315" name="定員管理の状況最大値テキスト">
          <a:extLst>
            <a:ext uri="{FF2B5EF4-FFF2-40B4-BE49-F238E27FC236}">
              <a16:creationId xmlns:a16="http://schemas.microsoft.com/office/drawing/2014/main" id="{00000000-0008-0000-0300-00003B010000}"/>
            </a:ext>
          </a:extLst>
        </xdr:cNvPr>
        <xdr:cNvSpPr txBox="1"/>
      </xdr:nvSpPr>
      <xdr:spPr>
        <a:xfrm>
          <a:off x="17106900" y="9998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139340</xdr:rowOff>
    </xdr:from>
    <xdr:to>
      <xdr:col>81</xdr:col>
      <xdr:colOff>133350</xdr:colOff>
      <xdr:row>59</xdr:row>
      <xdr:rowOff>139340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0254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64082</xdr:rowOff>
    </xdr:from>
    <xdr:to>
      <xdr:col>81</xdr:col>
      <xdr:colOff>44450</xdr:colOff>
      <xdr:row>61</xdr:row>
      <xdr:rowOff>71120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179800" y="10522532"/>
          <a:ext cx="838200" cy="7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167075</xdr:rowOff>
    </xdr:from>
    <xdr:ext cx="762000" cy="259045"/>
    <xdr:sp macro="" textlink="">
      <xdr:nvSpPr>
        <xdr:cNvPr id="318" name="定員管理の状況平均値テキスト">
          <a:extLst>
            <a:ext uri="{FF2B5EF4-FFF2-40B4-BE49-F238E27FC236}">
              <a16:creationId xmlns:a16="http://schemas.microsoft.com/office/drawing/2014/main" id="{00000000-0008-0000-0300-00003E010000}"/>
            </a:ext>
          </a:extLst>
        </xdr:cNvPr>
        <xdr:cNvSpPr txBox="1"/>
      </xdr:nvSpPr>
      <xdr:spPr>
        <a:xfrm>
          <a:off x="17106900" y="10282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150548</xdr:rowOff>
    </xdr:from>
    <xdr:to>
      <xdr:col>81</xdr:col>
      <xdr:colOff>95250</xdr:colOff>
      <xdr:row>61</xdr:row>
      <xdr:rowOff>80698</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967200" y="1043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40957</xdr:rowOff>
    </xdr:from>
    <xdr:to>
      <xdr:col>77</xdr:col>
      <xdr:colOff>44450</xdr:colOff>
      <xdr:row>61</xdr:row>
      <xdr:rowOff>64082</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5290800" y="10499407"/>
          <a:ext cx="889000" cy="23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140494</xdr:rowOff>
    </xdr:from>
    <xdr:to>
      <xdr:col>77</xdr:col>
      <xdr:colOff>95250</xdr:colOff>
      <xdr:row>61</xdr:row>
      <xdr:rowOff>70644</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129000" y="10427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80821</xdr:rowOff>
    </xdr:from>
    <xdr:ext cx="7366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5798800" y="101963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39952</xdr:rowOff>
    </xdr:from>
    <xdr:to>
      <xdr:col>72</xdr:col>
      <xdr:colOff>203200</xdr:colOff>
      <xdr:row>61</xdr:row>
      <xdr:rowOff>40957</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4401800" y="10498402"/>
          <a:ext cx="889000" cy="1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132652</xdr:rowOff>
    </xdr:from>
    <xdr:to>
      <xdr:col>73</xdr:col>
      <xdr:colOff>44450</xdr:colOff>
      <xdr:row>61</xdr:row>
      <xdr:rowOff>62802</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240000" y="10419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72979</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909800" y="10188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35930</xdr:rowOff>
    </xdr:from>
    <xdr:to>
      <xdr:col>68</xdr:col>
      <xdr:colOff>152400</xdr:colOff>
      <xdr:row>61</xdr:row>
      <xdr:rowOff>39952</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3512800" y="10494380"/>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118173</xdr:rowOff>
    </xdr:from>
    <xdr:to>
      <xdr:col>68</xdr:col>
      <xdr:colOff>203200</xdr:colOff>
      <xdr:row>61</xdr:row>
      <xdr:rowOff>48323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4351000" y="10405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58500</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020800" y="10174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110331</xdr:rowOff>
    </xdr:from>
    <xdr:to>
      <xdr:col>64</xdr:col>
      <xdr:colOff>152400</xdr:colOff>
      <xdr:row>61</xdr:row>
      <xdr:rowOff>40481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462000" y="10397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50658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131800" y="10166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20320</xdr:rowOff>
    </xdr:from>
    <xdr:to>
      <xdr:col>81</xdr:col>
      <xdr:colOff>95250</xdr:colOff>
      <xdr:row>61</xdr:row>
      <xdr:rowOff>121920</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9672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163847</xdr:rowOff>
    </xdr:from>
    <xdr:ext cx="762000" cy="259045"/>
    <xdr:sp macro="" textlink="">
      <xdr:nvSpPr>
        <xdr:cNvPr id="337" name="定員管理の状況該当値テキスト">
          <a:extLst>
            <a:ext uri="{FF2B5EF4-FFF2-40B4-BE49-F238E27FC236}">
              <a16:creationId xmlns:a16="http://schemas.microsoft.com/office/drawing/2014/main" id="{00000000-0008-0000-0300-000051010000}"/>
            </a:ext>
          </a:extLst>
        </xdr:cNvPr>
        <xdr:cNvSpPr txBox="1"/>
      </xdr:nvSpPr>
      <xdr:spPr>
        <a:xfrm>
          <a:off x="17106900" y="10450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13282</xdr:rowOff>
    </xdr:from>
    <xdr:to>
      <xdr:col>77</xdr:col>
      <xdr:colOff>95250</xdr:colOff>
      <xdr:row>61</xdr:row>
      <xdr:rowOff>114882</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129000" y="10471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99659</xdr:rowOff>
    </xdr:from>
    <xdr:ext cx="7366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798800" y="105581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161607</xdr:rowOff>
    </xdr:from>
    <xdr:to>
      <xdr:col>73</xdr:col>
      <xdr:colOff>44450</xdr:colOff>
      <xdr:row>61</xdr:row>
      <xdr:rowOff>91757</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240000" y="10448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76534</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909800" y="1053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160602</xdr:rowOff>
    </xdr:from>
    <xdr:to>
      <xdr:col>68</xdr:col>
      <xdr:colOff>203200</xdr:colOff>
      <xdr:row>61</xdr:row>
      <xdr:rowOff>90752</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351000" y="10447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75529</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020800" y="10533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156580</xdr:rowOff>
    </xdr:from>
    <xdr:to>
      <xdr:col>64</xdr:col>
      <xdr:colOff>152400</xdr:colOff>
      <xdr:row>61</xdr:row>
      <xdr:rowOff>86730</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462000" y="1044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71507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131800" y="1052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類似団体平均より</a:t>
          </a:r>
          <a:r>
            <a:rPr kumimoji="1" lang="en-US" altLang="ja-JP" sz="1100">
              <a:solidFill>
                <a:sysClr val="windowText" lastClr="000000"/>
              </a:solidFill>
              <a:effectLst/>
              <a:latin typeface="ＭＳ 明朝" panose="02020609040205080304" pitchFamily="17" charset="-128"/>
              <a:ea typeface="ＭＳ 明朝" panose="02020609040205080304" pitchFamily="17" charset="-128"/>
              <a:cs typeface="+mn-cs"/>
            </a:rPr>
            <a:t>0.4</a:t>
          </a:r>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ポイント上回っている。その要因とし</a:t>
          </a:r>
          <a:r>
            <a:rPr kumimoji="1" lang="ja-JP" altLang="en-US" sz="1100">
              <a:solidFill>
                <a:sysClr val="windowText" lastClr="000000"/>
              </a:solidFill>
              <a:effectLst/>
              <a:latin typeface="ＭＳ 明朝" panose="02020609040205080304" pitchFamily="17" charset="-128"/>
              <a:ea typeface="ＭＳ 明朝" panose="02020609040205080304" pitchFamily="17" charset="-128"/>
              <a:cs typeface="+mn-cs"/>
            </a:rPr>
            <a:t>て、認定こども園建設にかかる借入の</a:t>
          </a:r>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元金償還が開始となったことで、対前年度比</a:t>
          </a:r>
          <a:r>
            <a:rPr kumimoji="1" lang="en-US" altLang="ja-JP" sz="1100">
              <a:solidFill>
                <a:sysClr val="windowText" lastClr="000000"/>
              </a:solidFill>
              <a:effectLst/>
              <a:latin typeface="ＭＳ 明朝" panose="02020609040205080304" pitchFamily="17" charset="-128"/>
              <a:ea typeface="ＭＳ 明朝" panose="02020609040205080304" pitchFamily="17" charset="-128"/>
              <a:cs typeface="+mn-cs"/>
            </a:rPr>
            <a:t>0.3</a:t>
          </a:r>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ポイントの</a:t>
          </a:r>
          <a:r>
            <a:rPr kumimoji="1" lang="ja-JP" altLang="en-US" sz="1100">
              <a:solidFill>
                <a:sysClr val="windowText" lastClr="000000"/>
              </a:solidFill>
              <a:effectLst/>
              <a:latin typeface="ＭＳ 明朝" panose="02020609040205080304" pitchFamily="17" charset="-128"/>
              <a:ea typeface="ＭＳ 明朝" panose="02020609040205080304" pitchFamily="17" charset="-128"/>
              <a:cs typeface="+mn-cs"/>
            </a:rPr>
            <a:t>増</a:t>
          </a:r>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となっている。また現在、新庁舎建設事業が実施されており、多額の借入もある。</a:t>
          </a:r>
          <a:endParaRPr lang="ja-JP" altLang="ja-JP" sz="1100">
            <a:solidFill>
              <a:sysClr val="windowText" lastClr="000000"/>
            </a:solidFill>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今後、その他の新規事業については抑制を図るなど、類似団体を上回ることがないように、健全な財政運営に努める。</a:t>
          </a:r>
          <a:endParaRPr lang="ja-JP" altLang="ja-JP" sz="1100">
            <a:solidFill>
              <a:sysClr val="windowText" lastClr="000000"/>
            </a:solidFill>
            <a:effectLst/>
            <a:latin typeface="ＭＳ 明朝" panose="02020609040205080304" pitchFamily="17" charset="-128"/>
            <a:ea typeface="ＭＳ 明朝" panose="02020609040205080304" pitchFamily="17" charset="-128"/>
          </a:endParaRPr>
        </a:p>
      </xdr:txBody>
    </xdr:sp>
    <xdr:clientData/>
  </xdr:twoCellAnchor>
  <xdr:oneCellAnchor>
    <xdr:from>
      <xdr:col>61</xdr:col>
      <xdr:colOff>6350</xdr:colOff>
      <xdr:row>32</xdr:row>
      <xdr:rowOff>101600</xdr:rowOff>
    </xdr:from>
    <xdr:ext cx="298543" cy="22570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38</xdr:row>
      <xdr:rowOff>21082</xdr:rowOff>
    </xdr:from>
    <xdr:to>
      <xdr:col>81</xdr:col>
      <xdr:colOff>44450</xdr:colOff>
      <xdr:row>43</xdr:row>
      <xdr:rowOff>143510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7018000" y="6536182"/>
          <a:ext cx="0" cy="9796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115587</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7106900" y="748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143510</xdr:rowOff>
    </xdr:from>
    <xdr:to>
      <xdr:col>81</xdr:col>
      <xdr:colOff>133350</xdr:colOff>
      <xdr:row>43</xdr:row>
      <xdr:rowOff>143510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751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107459</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7106900" y="6279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38</xdr:row>
      <xdr:rowOff>21082</xdr:rowOff>
    </xdr:from>
    <xdr:to>
      <xdr:col>81</xdr:col>
      <xdr:colOff>133350</xdr:colOff>
      <xdr:row>38</xdr:row>
      <xdr:rowOff>21082</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6536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105156</xdr:rowOff>
    </xdr:from>
    <xdr:to>
      <xdr:col>81</xdr:col>
      <xdr:colOff>44450</xdr:colOff>
      <xdr:row>41</xdr:row>
      <xdr:rowOff>119634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179800" y="7134606"/>
          <a:ext cx="8382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66057</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7106900" y="6924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9672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105156</xdr:rowOff>
    </xdr:from>
    <xdr:to>
      <xdr:col>77</xdr:col>
      <xdr:colOff>44450</xdr:colOff>
      <xdr:row>41</xdr:row>
      <xdr:rowOff>114808</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5290800" y="713460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35052</xdr:rowOff>
    </xdr:from>
    <xdr:to>
      <xdr:col>77</xdr:col>
      <xdr:colOff>95250</xdr:colOff>
      <xdr:row>41</xdr:row>
      <xdr:rowOff>136652</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129000" y="706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146829</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5798800" y="68333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114808</xdr:rowOff>
    </xdr:from>
    <xdr:to>
      <xdr:col>72</xdr:col>
      <xdr:colOff>203200</xdr:colOff>
      <xdr:row>41</xdr:row>
      <xdr:rowOff>129286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4401800" y="7144258"/>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25400</xdr:rowOff>
    </xdr:from>
    <xdr:to>
      <xdr:col>73</xdr:col>
      <xdr:colOff>44450</xdr:colOff>
      <xdr:row>41</xdr:row>
      <xdr:rowOff>127000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240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137177</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4909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114808</xdr:rowOff>
    </xdr:from>
    <xdr:to>
      <xdr:col>68</xdr:col>
      <xdr:colOff>152400</xdr:colOff>
      <xdr:row>41</xdr:row>
      <xdr:rowOff>129286</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3512800" y="7144258"/>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25400</xdr:rowOff>
    </xdr:from>
    <xdr:to>
      <xdr:col>68</xdr:col>
      <xdr:colOff>203200</xdr:colOff>
      <xdr:row>41</xdr:row>
      <xdr:rowOff>127000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4351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137177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020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20574</xdr:rowOff>
    </xdr:from>
    <xdr:to>
      <xdr:col>64</xdr:col>
      <xdr:colOff>152400</xdr:colOff>
      <xdr:row>41</xdr:row>
      <xdr:rowOff>122174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462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132351</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131800" y="681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68834</xdr:rowOff>
    </xdr:from>
    <xdr:to>
      <xdr:col>81</xdr:col>
      <xdr:colOff>95250</xdr:colOff>
      <xdr:row>41</xdr:row>
      <xdr:rowOff>170434</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967200" y="709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40911</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7106900" y="7070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54356</xdr:rowOff>
    </xdr:from>
    <xdr:to>
      <xdr:col>77</xdr:col>
      <xdr:colOff>95250</xdr:colOff>
      <xdr:row>41</xdr:row>
      <xdr:rowOff>155956</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129000" y="708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140733</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798800" y="7170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64008</xdr:rowOff>
    </xdr:from>
    <xdr:to>
      <xdr:col>73</xdr:col>
      <xdr:colOff>44450</xdr:colOff>
      <xdr:row>41</xdr:row>
      <xdr:rowOff>165608</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5240000" y="709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150385</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909800" y="7179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78486</xdr:rowOff>
    </xdr:from>
    <xdr:to>
      <xdr:col>68</xdr:col>
      <xdr:colOff>203200</xdr:colOff>
      <xdr:row>42</xdr:row>
      <xdr:rowOff>8636</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4351000" y="710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164863</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020800" y="719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64008</xdr:rowOff>
    </xdr:from>
    <xdr:to>
      <xdr:col>64</xdr:col>
      <xdr:colOff>152400</xdr:colOff>
      <xdr:row>41</xdr:row>
      <xdr:rowOff>165608</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3462000" y="709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150385</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131800" y="7179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明朝" panose="02020609040205080304" pitchFamily="17" charset="-128"/>
              <a:ea typeface="ＭＳ 明朝" panose="02020609040205080304" pitchFamily="17" charset="-128"/>
            </a:rPr>
            <a:t>財政調整基金及び財産形成基金の充当可能基金等が大きいことから、将来負担比率は算定されていないが、今後も適正な基金積立を行うなど、一層の財政健全化に努める。</a:t>
          </a: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125800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7018000" y="2370667"/>
          <a:ext cx="0" cy="16984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97877</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40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125800</xdr:rowOff>
    </xdr:from>
    <xdr:to>
      <xdr:col>81</xdr:col>
      <xdr:colOff>133350</xdr:colOff>
      <xdr:row>23</xdr:row>
      <xdr:rowOff>125800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4069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沖縄県大宜味村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2,910
2,878
63.63
5,529,306
5,065,756
314,795
2,280,929
4,841,637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主要施策事業への対応のため、プロジェクト推進室への配置増を図ったことや、認定こども園、包括支援センター運営を直営で行っていることなどにより、類似団体平均よりも</a:t>
          </a:r>
          <a:r>
            <a:rPr kumimoji="1" lang="en-US" altLang="ja-JP" sz="1100">
              <a:solidFill>
                <a:sysClr val="windowText" lastClr="000000"/>
              </a:solidFill>
              <a:effectLst/>
              <a:latin typeface="ＭＳ 明朝" panose="02020609040205080304" pitchFamily="17" charset="-128"/>
              <a:ea typeface="ＭＳ 明朝" panose="02020609040205080304" pitchFamily="17" charset="-128"/>
              <a:cs typeface="+mn-cs"/>
            </a:rPr>
            <a:t>6.9</a:t>
          </a:r>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ポイント高い状況にある。</a:t>
          </a:r>
          <a:endParaRPr lang="ja-JP" altLang="ja-JP" sz="1100">
            <a:solidFill>
              <a:sysClr val="windowText" lastClr="000000"/>
            </a:solidFill>
            <a:effectLst/>
            <a:latin typeface="ＭＳ 明朝" panose="02020609040205080304" pitchFamily="17" charset="-128"/>
            <a:ea typeface="ＭＳ 明朝" panose="02020609040205080304" pitchFamily="17" charset="-128"/>
          </a:endParaRPr>
        </a:p>
        <a:p>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　類似団体平均、沖縄県平均を大きく上回っていることから、行財政改革への取組みをとおして人件費の削減に努める。</a:t>
          </a:r>
          <a:endParaRPr lang="ja-JP" altLang="ja-JP" sz="1100">
            <a:solidFill>
              <a:sysClr val="windowText" lastClr="000000"/>
            </a:solidFill>
            <a:effectLst/>
            <a:latin typeface="ＭＳ 明朝" panose="02020609040205080304" pitchFamily="17" charset="-128"/>
            <a:ea typeface="ＭＳ 明朝" panose="02020609040205080304" pitchFamily="17"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157480</xdr:rowOff>
    </xdr:from>
    <xdr:to>
      <xdr:col>24</xdr:col>
      <xdr:colOff>25400</xdr:colOff>
      <xdr:row>40</xdr:row>
      <xdr:rowOff>39370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43880"/>
          <a:ext cx="0" cy="1253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11447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39370</xdr:rowOff>
    </xdr:from>
    <xdr:to>
      <xdr:col>24</xdr:col>
      <xdr:colOff>114300</xdr:colOff>
      <xdr:row>40</xdr:row>
      <xdr:rowOff>39370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72407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87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157480</xdr:rowOff>
    </xdr:from>
    <xdr:to>
      <xdr:col>24</xdr:col>
      <xdr:colOff>114300</xdr:colOff>
      <xdr:row>32</xdr:row>
      <xdr:rowOff>157480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43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69850</xdr:rowOff>
    </xdr:from>
    <xdr:to>
      <xdr:col>24</xdr:col>
      <xdr:colOff>25400</xdr:colOff>
      <xdr:row>37</xdr:row>
      <xdr:rowOff>130810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41350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5097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058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160020</xdr:rowOff>
    </xdr:from>
    <xdr:to>
      <xdr:col>24</xdr:col>
      <xdr:colOff>76200</xdr:colOff>
      <xdr:row>36</xdr:row>
      <xdr:rowOff>90170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16510</xdr:rowOff>
    </xdr:from>
    <xdr:to>
      <xdr:col>19</xdr:col>
      <xdr:colOff>187325</xdr:colOff>
      <xdr:row>37</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3601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129540</xdr:rowOff>
    </xdr:from>
    <xdr:to>
      <xdr:col>20</xdr:col>
      <xdr:colOff>38100</xdr:colOff>
      <xdr:row>36</xdr:row>
      <xdr:rowOff>59690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69867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899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16510</xdr:rowOff>
    </xdr:from>
    <xdr:to>
      <xdr:col>15</xdr:col>
      <xdr:colOff>98425</xdr:colOff>
      <xdr:row>37</xdr:row>
      <xdr:rowOff>73660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36016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129540</xdr:rowOff>
    </xdr:from>
    <xdr:to>
      <xdr:col>15</xdr:col>
      <xdr:colOff>149225</xdr:colOff>
      <xdr:row>36</xdr:row>
      <xdr:rowOff>59690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69867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899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73660</xdr:rowOff>
    </xdr:from>
    <xdr:to>
      <xdr:col>11</xdr:col>
      <xdr:colOff>9525</xdr:colOff>
      <xdr:row>37</xdr:row>
      <xdr:rowOff>111760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41731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106680</xdr:rowOff>
    </xdr:from>
    <xdr:to>
      <xdr:col>11</xdr:col>
      <xdr:colOff>60325</xdr:colOff>
      <xdr:row>36</xdr:row>
      <xdr:rowOff>36830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0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47007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876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xdr:rowOff>
    </xdr:from>
    <xdr:to>
      <xdr:col>6</xdr:col>
      <xdr:colOff>171450</xdr:colOff>
      <xdr:row>36</xdr:row>
      <xdr:rowOff>116840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127017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80010</xdr:rowOff>
    </xdr:from>
    <xdr:to>
      <xdr:col>24</xdr:col>
      <xdr:colOff>76200</xdr:colOff>
      <xdr:row>38</xdr:row>
      <xdr:rowOff>10160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52087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19050</xdr:rowOff>
    </xdr:from>
    <xdr:to>
      <xdr:col>20</xdr:col>
      <xdr:colOff>38100</xdr:colOff>
      <xdr:row>37</xdr:row>
      <xdr:rowOff>120650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105427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4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137160</xdr:rowOff>
    </xdr:from>
    <xdr:to>
      <xdr:col>15</xdr:col>
      <xdr:colOff>149225</xdr:colOff>
      <xdr:row>37</xdr:row>
      <xdr:rowOff>67310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0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52087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22860</xdr:rowOff>
    </xdr:from>
    <xdr:to>
      <xdr:col>11</xdr:col>
      <xdr:colOff>60325</xdr:colOff>
      <xdr:row>37</xdr:row>
      <xdr:rowOff>124460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66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109237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5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60960</xdr:rowOff>
    </xdr:from>
    <xdr:to>
      <xdr:col>6</xdr:col>
      <xdr:colOff>171450</xdr:colOff>
      <xdr:row>37</xdr:row>
      <xdr:rowOff>162560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04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147337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9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保有する公共施設数が少ないこともあり、類似団体平を</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5.3</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ポイント下回っている。新庁舎・認定こども園等の建設事業を行っているが、その他の施設については経年劣化等に伴う維持修繕の経費の増加も見込まれる。公共施設総合管理計画の着実な推進を図るとともに、事務事業の効率化や内部管理に係る経費削減等に努めていく。</a:t>
          </a:r>
          <a:endParaRPr lang="ja-JP" altLang="ja-JP" sz="1400">
            <a:effectLst/>
            <a:latin typeface="ＭＳ 明朝" panose="02020609040205080304" pitchFamily="17" charset="-128"/>
            <a:ea typeface="ＭＳ 明朝" panose="02020609040205080304" pitchFamily="17"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159004</xdr:rowOff>
    </xdr:from>
    <xdr:to>
      <xdr:col>82</xdr:col>
      <xdr:colOff>107950</xdr:colOff>
      <xdr:row>20</xdr:row>
      <xdr:rowOff>113284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59304"/>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85361</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514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113284</xdr:rowOff>
    </xdr:from>
    <xdr:to>
      <xdr:col>82</xdr:col>
      <xdr:colOff>196850</xdr:colOff>
      <xdr:row>20</xdr:row>
      <xdr:rowOff>113284</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542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73931</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30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159004</xdr:rowOff>
    </xdr:from>
    <xdr:to>
      <xdr:col>82</xdr:col>
      <xdr:colOff>196850</xdr:colOff>
      <xdr:row>14</xdr:row>
      <xdr:rowOff>159004</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59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170434</xdr:rowOff>
    </xdr:from>
    <xdr:to>
      <xdr:col>82</xdr:col>
      <xdr:colOff>107950</xdr:colOff>
      <xdr:row>16</xdr:row>
      <xdr:rowOff>30988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2742184"/>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23131</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937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51054</xdr:rowOff>
    </xdr:from>
    <xdr:to>
      <xdr:col>82</xdr:col>
      <xdr:colOff>158750</xdr:colOff>
      <xdr:row>17</xdr:row>
      <xdr:rowOff>152654</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65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170434</xdr:rowOff>
    </xdr:from>
    <xdr:to>
      <xdr:col>78</xdr:col>
      <xdr:colOff>69850</xdr:colOff>
      <xdr:row>16</xdr:row>
      <xdr:rowOff>8128</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274218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37338</xdr:rowOff>
    </xdr:from>
    <xdr:to>
      <xdr:col>78</xdr:col>
      <xdr:colOff>120650</xdr:colOff>
      <xdr:row>17</xdr:row>
      <xdr:rowOff>138938</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123715</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30383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156718</xdr:rowOff>
    </xdr:from>
    <xdr:to>
      <xdr:col>73</xdr:col>
      <xdr:colOff>180975</xdr:colOff>
      <xdr:row>16</xdr:row>
      <xdr:rowOff>8128</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72846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23622</xdr:rowOff>
    </xdr:from>
    <xdr:to>
      <xdr:col>74</xdr:col>
      <xdr:colOff>31750</xdr:colOff>
      <xdr:row>17</xdr:row>
      <xdr:rowOff>125222</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109999</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302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156718</xdr:rowOff>
    </xdr:from>
    <xdr:to>
      <xdr:col>69</xdr:col>
      <xdr:colOff>92075</xdr:colOff>
      <xdr:row>16</xdr:row>
      <xdr:rowOff>3556</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72846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140208</xdr:rowOff>
    </xdr:from>
    <xdr:to>
      <xdr:col>69</xdr:col>
      <xdr:colOff>142875</xdr:colOff>
      <xdr:row>17</xdr:row>
      <xdr:rowOff>70358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55135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969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144780</xdr:rowOff>
    </xdr:from>
    <xdr:to>
      <xdr:col>65</xdr:col>
      <xdr:colOff>53975</xdr:colOff>
      <xdr:row>17</xdr:row>
      <xdr:rowOff>74930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59707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151638</xdr:rowOff>
    </xdr:from>
    <xdr:to>
      <xdr:col>82</xdr:col>
      <xdr:colOff>158750</xdr:colOff>
      <xdr:row>16</xdr:row>
      <xdr:rowOff>81788</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72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168165</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568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119634</xdr:rowOff>
    </xdr:from>
    <xdr:to>
      <xdr:col>78</xdr:col>
      <xdr:colOff>120650</xdr:colOff>
      <xdr:row>16</xdr:row>
      <xdr:rowOff>49784</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691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59961</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4602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128778</xdr:rowOff>
    </xdr:from>
    <xdr:to>
      <xdr:col>74</xdr:col>
      <xdr:colOff>31750</xdr:colOff>
      <xdr:row>16</xdr:row>
      <xdr:rowOff>58928</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70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69105</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469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105918</xdr:rowOff>
    </xdr:from>
    <xdr:to>
      <xdr:col>69</xdr:col>
      <xdr:colOff>142875</xdr:colOff>
      <xdr:row>16</xdr:row>
      <xdr:rowOff>36068</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677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46245</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446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124206</xdr:rowOff>
    </xdr:from>
    <xdr:to>
      <xdr:col>65</xdr:col>
      <xdr:colOff>53975</xdr:colOff>
      <xdr:row>16</xdr:row>
      <xdr:rowOff>54356</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695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64533</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464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児童福祉費・障害者自立支援費等が増加傾向にあるため、類似団体平均を</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0.9</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ポイント上回っている。</a:t>
          </a:r>
          <a:endParaRPr lang="ja-JP" altLang="ja-JP" sz="1100">
            <a:effectLst/>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今後も扶助費の上昇が予想されるため、制度の適正な運用と負担の増大に備える。</a:t>
          </a:r>
          <a:endParaRPr lang="ja-JP" altLang="ja-JP" sz="1100">
            <a:effectLst/>
            <a:latin typeface="ＭＳ 明朝" panose="02020609040205080304" pitchFamily="17" charset="-128"/>
            <a:ea typeface="ＭＳ 明朝" panose="02020609040205080304" pitchFamily="17"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60</xdr:row>
      <xdr:rowOff>143328</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91385"/>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29028</xdr:rowOff>
    </xdr:from>
    <xdr:to>
      <xdr:col>24</xdr:col>
      <xdr:colOff>25400</xdr:colOff>
      <xdr:row>56</xdr:row>
      <xdr:rowOff>78015</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630228"/>
          <a:ext cx="8382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19249</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277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2722</xdr:rowOff>
    </xdr:from>
    <xdr:to>
      <xdr:col>24</xdr:col>
      <xdr:colOff>76200</xdr:colOff>
      <xdr:row>55</xdr:row>
      <xdr:rowOff>104322</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78015</xdr:rowOff>
    </xdr:from>
    <xdr:to>
      <xdr:col>19</xdr:col>
      <xdr:colOff>187325</xdr:colOff>
      <xdr:row>56</xdr:row>
      <xdr:rowOff>78015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6792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157843</xdr:rowOff>
    </xdr:from>
    <xdr:to>
      <xdr:col>20</xdr:col>
      <xdr:colOff>38100</xdr:colOff>
      <xdr:row>55</xdr:row>
      <xdr:rowOff>87993</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98170</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185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xdr:rowOff>
    </xdr:from>
    <xdr:to>
      <xdr:col>15</xdr:col>
      <xdr:colOff>98425</xdr:colOff>
      <xdr:row>56</xdr:row>
      <xdr:rowOff>78015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6139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157843</xdr:rowOff>
    </xdr:from>
    <xdr:to>
      <xdr:col>15</xdr:col>
      <xdr:colOff>149225</xdr:colOff>
      <xdr:row>55</xdr:row>
      <xdr:rowOff>87993</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98170</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18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151493</xdr:rowOff>
    </xdr:from>
    <xdr:to>
      <xdr:col>11</xdr:col>
      <xdr:colOff>9525</xdr:colOff>
      <xdr:row>56</xdr:row>
      <xdr:rowOff>12700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5812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81842</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130827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149678</xdr:rowOff>
    </xdr:from>
    <xdr:to>
      <xdr:col>24</xdr:col>
      <xdr:colOff>76200</xdr:colOff>
      <xdr:row>56</xdr:row>
      <xdr:rowOff>79828</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57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121755</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27215</xdr:rowOff>
    </xdr:from>
    <xdr:to>
      <xdr:col>20</xdr:col>
      <xdr:colOff>38100</xdr:colOff>
      <xdr:row>56</xdr:row>
      <xdr:rowOff>128815</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113592</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714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27215</xdr:rowOff>
    </xdr:from>
    <xdr:to>
      <xdr:col>15</xdr:col>
      <xdr:colOff>149225</xdr:colOff>
      <xdr:row>56</xdr:row>
      <xdr:rowOff>128815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113592</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133350</xdr:rowOff>
    </xdr:from>
    <xdr:to>
      <xdr:col>11</xdr:col>
      <xdr:colOff>60325</xdr:colOff>
      <xdr:row>56</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48277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100693</xdr:rowOff>
    </xdr:from>
    <xdr:to>
      <xdr:col>6</xdr:col>
      <xdr:colOff>171450</xdr:colOff>
      <xdr:row>56</xdr:row>
      <xdr:rowOff>30843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15620</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61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対前年度比</a:t>
          </a:r>
          <a:r>
            <a:rPr kumimoji="1" lang="en-US" altLang="ja-JP" sz="1100">
              <a:solidFill>
                <a:sysClr val="windowText" lastClr="000000"/>
              </a:solidFill>
              <a:effectLst/>
              <a:latin typeface="ＭＳ 明朝" panose="02020609040205080304" pitchFamily="17" charset="-128"/>
              <a:ea typeface="ＭＳ 明朝" panose="02020609040205080304" pitchFamily="17" charset="-128"/>
              <a:cs typeface="+mn-cs"/>
            </a:rPr>
            <a:t>1.0</a:t>
          </a:r>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ポイントの</a:t>
          </a:r>
          <a:r>
            <a:rPr kumimoji="1" lang="ja-JP" altLang="en-US" sz="1100">
              <a:solidFill>
                <a:sysClr val="windowText" lastClr="000000"/>
              </a:solidFill>
              <a:effectLst/>
              <a:latin typeface="ＭＳ 明朝" panose="02020609040205080304" pitchFamily="17" charset="-128"/>
              <a:ea typeface="ＭＳ 明朝" panose="02020609040205080304" pitchFamily="17" charset="-128"/>
              <a:cs typeface="+mn-cs"/>
            </a:rPr>
            <a:t>減</a:t>
          </a:r>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であり、類似団体平均を</a:t>
          </a:r>
          <a:r>
            <a:rPr kumimoji="1" lang="en-US" altLang="ja-JP" sz="1100">
              <a:solidFill>
                <a:sysClr val="windowText" lastClr="000000"/>
              </a:solidFill>
              <a:effectLst/>
              <a:latin typeface="ＭＳ 明朝" panose="02020609040205080304" pitchFamily="17" charset="-128"/>
              <a:ea typeface="ＭＳ 明朝" panose="02020609040205080304" pitchFamily="17" charset="-128"/>
              <a:cs typeface="+mn-cs"/>
            </a:rPr>
            <a:t>0.6</a:t>
          </a:r>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ポイント下回っている。要因として、簡易水道事業会計や公共下水道事業会計の繰出金が</a:t>
          </a:r>
          <a:r>
            <a:rPr kumimoji="1" lang="ja-JP" altLang="en-US" sz="1100">
              <a:solidFill>
                <a:sysClr val="windowText" lastClr="000000"/>
              </a:solidFill>
              <a:effectLst/>
              <a:latin typeface="ＭＳ 明朝" panose="02020609040205080304" pitchFamily="17" charset="-128"/>
              <a:ea typeface="ＭＳ 明朝" panose="02020609040205080304" pitchFamily="17" charset="-128"/>
              <a:cs typeface="+mn-cs"/>
            </a:rPr>
            <a:t>減額</a:t>
          </a:r>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となったことがあげられる。今後において</a:t>
          </a:r>
          <a:r>
            <a:rPr kumimoji="1" lang="ja-JP" altLang="en-US" sz="1100">
              <a:solidFill>
                <a:sysClr val="windowText" lastClr="000000"/>
              </a:solidFill>
              <a:effectLst/>
              <a:latin typeface="ＭＳ 明朝" panose="02020609040205080304" pitchFamily="17" charset="-128"/>
              <a:ea typeface="ＭＳ 明朝" panose="02020609040205080304" pitchFamily="17" charset="-128"/>
              <a:cs typeface="+mn-cs"/>
            </a:rPr>
            <a:t>は</a:t>
          </a:r>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、使用料の見直しや収納率の向上を図ると同時に、事業内容を精査し、普通会計の負担額を減らしていくよう努める。</a:t>
          </a:r>
          <a:endParaRPr lang="ja-JP" altLang="ja-JP" sz="1400">
            <a:solidFill>
              <a:sysClr val="windowText" lastClr="000000"/>
            </a:solidFill>
            <a:effectLst/>
            <a:latin typeface="ＭＳ 明朝" panose="02020609040205080304" pitchFamily="17" charset="-128"/>
            <a:ea typeface="ＭＳ 明朝" panose="02020609040205080304" pitchFamily="17"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69850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881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104140</xdr:rowOff>
    </xdr:from>
    <xdr:to>
      <xdr:col>82</xdr:col>
      <xdr:colOff>107950</xdr:colOff>
      <xdr:row>57</xdr:row>
      <xdr:rowOff>8890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5671800" y="970534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71137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672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99060</xdr:rowOff>
    </xdr:from>
    <xdr:to>
      <xdr:col>82</xdr:col>
      <xdr:colOff>158750</xdr:colOff>
      <xdr:row>57</xdr:row>
      <xdr:rowOff>29210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134620</xdr:rowOff>
    </xdr:from>
    <xdr:to>
      <xdr:col>78</xdr:col>
      <xdr:colOff>69850</xdr:colOff>
      <xdr:row>57</xdr:row>
      <xdr:rowOff>8890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4782800" y="97358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49530</xdr:rowOff>
    </xdr:from>
    <xdr:to>
      <xdr:col>78</xdr:col>
      <xdr:colOff>120650</xdr:colOff>
      <xdr:row>57</xdr:row>
      <xdr:rowOff>151130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135907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908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134620</xdr:rowOff>
    </xdr:from>
    <xdr:to>
      <xdr:col>73</xdr:col>
      <xdr:colOff>180975</xdr:colOff>
      <xdr:row>57</xdr:row>
      <xdr:rowOff>130810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893800" y="973582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64770</xdr:rowOff>
    </xdr:from>
    <xdr:to>
      <xdr:col>74</xdr:col>
      <xdr:colOff>31750</xdr:colOff>
      <xdr:row>57</xdr:row>
      <xdr:rowOff>166370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83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151147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62230</xdr:rowOff>
    </xdr:from>
    <xdr:to>
      <xdr:col>69</xdr:col>
      <xdr:colOff>92075</xdr:colOff>
      <xdr:row>57</xdr:row>
      <xdr:rowOff>130810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004800" y="98348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41910</xdr:rowOff>
    </xdr:from>
    <xdr:to>
      <xdr:col>69</xdr:col>
      <xdr:colOff>142875</xdr:colOff>
      <xdr:row>57</xdr:row>
      <xdr:rowOff>143510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153687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58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118110</xdr:rowOff>
    </xdr:from>
    <xdr:to>
      <xdr:col>65</xdr:col>
      <xdr:colOff>53975</xdr:colOff>
      <xdr:row>58</xdr:row>
      <xdr:rowOff>48260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89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33037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97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69867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49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129540</xdr:rowOff>
    </xdr:from>
    <xdr:to>
      <xdr:col>78</xdr:col>
      <xdr:colOff>120650</xdr:colOff>
      <xdr:row>57</xdr:row>
      <xdr:rowOff>59690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973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69867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9499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83820</xdr:rowOff>
    </xdr:from>
    <xdr:to>
      <xdr:col>74</xdr:col>
      <xdr:colOff>31750</xdr:colOff>
      <xdr:row>57</xdr:row>
      <xdr:rowOff>13970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96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24147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945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80010</xdr:rowOff>
    </xdr:from>
    <xdr:to>
      <xdr:col>69</xdr:col>
      <xdr:colOff>142875</xdr:colOff>
      <xdr:row>58</xdr:row>
      <xdr:rowOff>10160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985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166387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993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11430</xdr:rowOff>
    </xdr:from>
    <xdr:to>
      <xdr:col>65</xdr:col>
      <xdr:colOff>53975</xdr:colOff>
      <xdr:row>57</xdr:row>
      <xdr:rowOff>113030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978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123207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955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補助費に係る経常収支比率については、対前年度比</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0.4</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ポイントの</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減</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であり、類似団体平均を</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3.3</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ポイント下回っている。今後も各種補助金の必要性、公益性、費用対効果などを検証し、適正な執行に努める。</a:t>
          </a:r>
          <a:endParaRPr lang="ja-JP" altLang="ja-JP" sz="1400">
            <a:effectLst/>
            <a:latin typeface="ＭＳ 明朝" panose="02020609040205080304" pitchFamily="17" charset="-128"/>
            <a:ea typeface="ＭＳ 明朝" panose="02020609040205080304" pitchFamily="17" charset="-128"/>
          </a:endParaRP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129286</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69432"/>
          <a:ext cx="0" cy="1289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101363</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7130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129286</xdr:rowOff>
    </xdr:from>
    <xdr:to>
      <xdr:col>82</xdr:col>
      <xdr:colOff>196850</xdr:colOff>
      <xdr:row>41</xdr:row>
      <xdr:rowOff>129286</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7158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108712</xdr:rowOff>
    </xdr:from>
    <xdr:to>
      <xdr:col>82</xdr:col>
      <xdr:colOff>107950</xdr:colOff>
      <xdr:row>36</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5671800" y="628091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9415</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353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37338</xdr:rowOff>
    </xdr:from>
    <xdr:to>
      <xdr:col>82</xdr:col>
      <xdr:colOff>158750</xdr:colOff>
      <xdr:row>37</xdr:row>
      <xdr:rowOff>138938</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113284</xdr:rowOff>
    </xdr:from>
    <xdr:to>
      <xdr:col>78</xdr:col>
      <xdr:colOff>69850</xdr:colOff>
      <xdr:row>36</xdr:row>
      <xdr:rowOff>127000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4782800" y="628548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131064</xdr:rowOff>
    </xdr:from>
    <xdr:to>
      <xdr:col>78</xdr:col>
      <xdr:colOff>120650</xdr:colOff>
      <xdr:row>37</xdr:row>
      <xdr:rowOff>61214</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45991</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389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104140</xdr:rowOff>
    </xdr:from>
    <xdr:to>
      <xdr:col>73</xdr:col>
      <xdr:colOff>180975</xdr:colOff>
      <xdr:row>36</xdr:row>
      <xdr:rowOff>113284</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893800" y="627634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271</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104140</xdr:rowOff>
    </xdr:from>
    <xdr:to>
      <xdr:col>69</xdr:col>
      <xdr:colOff>92075</xdr:colOff>
      <xdr:row>36</xdr:row>
      <xdr:rowOff>113284</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004800" y="627634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62484</xdr:rowOff>
    </xdr:from>
    <xdr:to>
      <xdr:col>69</xdr:col>
      <xdr:colOff>142875</xdr:colOff>
      <xdr:row>36</xdr:row>
      <xdr:rowOff>164084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148861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271</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57912</xdr:rowOff>
    </xdr:from>
    <xdr:to>
      <xdr:col>82</xdr:col>
      <xdr:colOff>158750</xdr:colOff>
      <xdr:row>36</xdr:row>
      <xdr:rowOff>159512</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2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74439</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6075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76200</xdr:rowOff>
    </xdr:from>
    <xdr:to>
      <xdr:col>78</xdr:col>
      <xdr:colOff>120650</xdr:colOff>
      <xdr:row>37</xdr:row>
      <xdr:rowOff>6350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16527</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62484</xdr:rowOff>
    </xdr:from>
    <xdr:to>
      <xdr:col>74</xdr:col>
      <xdr:colOff>31750</xdr:colOff>
      <xdr:row>36</xdr:row>
      <xdr:rowOff>164084</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2811</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53340</xdr:rowOff>
    </xdr:from>
    <xdr:to>
      <xdr:col>69</xdr:col>
      <xdr:colOff>142875</xdr:colOff>
      <xdr:row>36</xdr:row>
      <xdr:rowOff>154940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165117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62484</xdr:rowOff>
    </xdr:from>
    <xdr:to>
      <xdr:col>65</xdr:col>
      <xdr:colOff>53975</xdr:colOff>
      <xdr:row>36</xdr:row>
      <xdr:rowOff>164084</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2811</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過疎対策事業債（</a:t>
          </a:r>
          <a:r>
            <a:rPr kumimoji="1" lang="ja-JP" altLang="en-US" sz="1100">
              <a:solidFill>
                <a:sysClr val="windowText" lastClr="000000"/>
              </a:solidFill>
              <a:effectLst/>
              <a:latin typeface="ＭＳ 明朝" panose="02020609040205080304" pitchFamily="17" charset="-128"/>
              <a:ea typeface="ＭＳ 明朝" panose="02020609040205080304" pitchFamily="17" charset="-128"/>
              <a:cs typeface="+mn-cs"/>
            </a:rPr>
            <a:t>令和</a:t>
          </a:r>
          <a:r>
            <a:rPr kumimoji="1" lang="en-US" altLang="ja-JP" sz="1100">
              <a:solidFill>
                <a:sysClr val="windowText" lastClr="000000"/>
              </a:solidFill>
              <a:effectLst/>
              <a:latin typeface="ＭＳ 明朝" panose="02020609040205080304" pitchFamily="17" charset="-128"/>
              <a:ea typeface="ＭＳ 明朝" panose="02020609040205080304" pitchFamily="17" charset="-128"/>
              <a:cs typeface="+mn-cs"/>
            </a:rPr>
            <a:t>2</a:t>
          </a:r>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年度借入）の元金償還開始等により、公債費に係る経常収支比率は対前年度比では</a:t>
          </a:r>
          <a:r>
            <a:rPr kumimoji="1" lang="en-US" altLang="ja-JP" sz="1100">
              <a:solidFill>
                <a:sysClr val="windowText" lastClr="000000"/>
              </a:solidFill>
              <a:effectLst/>
              <a:latin typeface="ＭＳ 明朝" panose="02020609040205080304" pitchFamily="17" charset="-128"/>
              <a:ea typeface="ＭＳ 明朝" panose="02020609040205080304" pitchFamily="17" charset="-128"/>
              <a:cs typeface="+mn-cs"/>
            </a:rPr>
            <a:t>1.4</a:t>
          </a:r>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ポイント増となり、類似団体平均を</a:t>
          </a:r>
          <a:r>
            <a:rPr kumimoji="1" lang="en-US" altLang="ja-JP" sz="1100">
              <a:solidFill>
                <a:sysClr val="windowText" lastClr="000000"/>
              </a:solidFill>
              <a:effectLst/>
              <a:latin typeface="ＭＳ 明朝" panose="02020609040205080304" pitchFamily="17" charset="-128"/>
              <a:ea typeface="ＭＳ 明朝" panose="02020609040205080304" pitchFamily="17" charset="-128"/>
              <a:cs typeface="+mn-cs"/>
            </a:rPr>
            <a:t>4.6</a:t>
          </a:r>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ポイント上回っている。現在、新庁舎建設事業実施により多額の借入があるため、その他の新規事業については事業の重要性や緊急性等を十分に検討し公債費の抑制に努める。</a:t>
          </a:r>
          <a:endParaRPr lang="ja-JP" altLang="ja-JP" sz="1400">
            <a:solidFill>
              <a:sysClr val="windowText" lastClr="000000"/>
            </a:solidFill>
            <a:effectLst/>
            <a:latin typeface="ＭＳ 明朝" panose="02020609040205080304" pitchFamily="17" charset="-128"/>
            <a:ea typeface="ＭＳ 明朝" panose="02020609040205080304" pitchFamily="17" charset="-128"/>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149860</xdr:rowOff>
    </xdr:from>
    <xdr:to>
      <xdr:col>24</xdr:col>
      <xdr:colOff>25400</xdr:colOff>
      <xdr:row>80</xdr:row>
      <xdr:rowOff>39370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665710"/>
          <a:ext cx="0" cy="1089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11447</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3727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39370</xdr:rowOff>
    </xdr:from>
    <xdr:to>
      <xdr:col>24</xdr:col>
      <xdr:colOff>114300</xdr:colOff>
      <xdr:row>80</xdr:row>
      <xdr:rowOff>39370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3755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64787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40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149860</xdr:rowOff>
    </xdr:from>
    <xdr:to>
      <xdr:col>24</xdr:col>
      <xdr:colOff>114300</xdr:colOff>
      <xdr:row>73</xdr:row>
      <xdr:rowOff>149860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665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111761</xdr:rowOff>
    </xdr:from>
    <xdr:to>
      <xdr:col>24</xdr:col>
      <xdr:colOff>25400</xdr:colOff>
      <xdr:row>77</xdr:row>
      <xdr:rowOff>165100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3987800" y="13313411"/>
          <a:ext cx="8382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127016</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2985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110489</xdr:rowOff>
    </xdr:from>
    <xdr:to>
      <xdr:col>24</xdr:col>
      <xdr:colOff>76200</xdr:colOff>
      <xdr:row>77</xdr:row>
      <xdr:rowOff>40639</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85089</xdr:rowOff>
    </xdr:from>
    <xdr:to>
      <xdr:col>19</xdr:col>
      <xdr:colOff>187325</xdr:colOff>
      <xdr:row>77</xdr:row>
      <xdr:rowOff>111761</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098800" y="1328673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118111</xdr:rowOff>
    </xdr:from>
    <xdr:to>
      <xdr:col>20</xdr:col>
      <xdr:colOff>38100</xdr:colOff>
      <xdr:row>77</xdr:row>
      <xdr:rowOff>48261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58437</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2917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85089</xdr:rowOff>
    </xdr:from>
    <xdr:to>
      <xdr:col>15</xdr:col>
      <xdr:colOff>98425</xdr:colOff>
      <xdr:row>77</xdr:row>
      <xdr:rowOff>153670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2209800" y="13286739"/>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114300</xdr:rowOff>
    </xdr:from>
    <xdr:to>
      <xdr:col>15</xdr:col>
      <xdr:colOff>149225</xdr:colOff>
      <xdr:row>77</xdr:row>
      <xdr:rowOff>44450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54627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153670</xdr:rowOff>
    </xdr:from>
    <xdr:to>
      <xdr:col>11</xdr:col>
      <xdr:colOff>9525</xdr:colOff>
      <xdr:row>77</xdr:row>
      <xdr:rowOff>165100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1320800" y="133553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80011</xdr:rowOff>
    </xdr:from>
    <xdr:to>
      <xdr:col>11</xdr:col>
      <xdr:colOff>60325</xdr:colOff>
      <xdr:row>77</xdr:row>
      <xdr:rowOff>10161</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110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20337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2879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110489</xdr:rowOff>
    </xdr:from>
    <xdr:to>
      <xdr:col>6</xdr:col>
      <xdr:colOff>171450</xdr:colOff>
      <xdr:row>77</xdr:row>
      <xdr:rowOff>40639</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50817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29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114300</xdr:rowOff>
    </xdr:from>
    <xdr:to>
      <xdr:col>24</xdr:col>
      <xdr:colOff>76200</xdr:colOff>
      <xdr:row>78</xdr:row>
      <xdr:rowOff>44450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331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86377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328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60961</xdr:rowOff>
    </xdr:from>
    <xdr:to>
      <xdr:col>20</xdr:col>
      <xdr:colOff>38100</xdr:colOff>
      <xdr:row>77</xdr:row>
      <xdr:rowOff>162561</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3262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147338</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3348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34289</xdr:rowOff>
    </xdr:from>
    <xdr:to>
      <xdr:col>15</xdr:col>
      <xdr:colOff>149225</xdr:colOff>
      <xdr:row>77</xdr:row>
      <xdr:rowOff>135889</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120666</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102870</xdr:rowOff>
    </xdr:from>
    <xdr:to>
      <xdr:col>11</xdr:col>
      <xdr:colOff>60325</xdr:colOff>
      <xdr:row>78</xdr:row>
      <xdr:rowOff>33020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33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17797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339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114300</xdr:rowOff>
    </xdr:from>
    <xdr:to>
      <xdr:col>6</xdr:col>
      <xdr:colOff>171450</xdr:colOff>
      <xdr:row>78</xdr:row>
      <xdr:rowOff>44450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331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29227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340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公債費以外に係る経常収支比率については、類似団体平均を</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1.4</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ポイント下回っている。</a:t>
          </a:r>
          <a:endParaRPr lang="ja-JP" altLang="ja-JP" sz="11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経年的に人件費の割合が類似団体平均、沖縄県平均と比較して高い水準となっていることから、行財政改革への取組みをとおして人件費の削減に努める。</a:t>
          </a:r>
          <a:endParaRPr lang="ja-JP" altLang="ja-JP" sz="1100">
            <a:effectLst/>
            <a:latin typeface="ＭＳ 明朝" panose="02020609040205080304" pitchFamily="17" charset="-128"/>
            <a:ea typeface="ＭＳ 明朝" panose="02020609040205080304" pitchFamily="17" charset="-128"/>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131899</xdr:rowOff>
    </xdr:from>
    <xdr:to>
      <xdr:col>82</xdr:col>
      <xdr:colOff>107950</xdr:colOff>
      <xdr:row>81</xdr:row>
      <xdr:rowOff>20864</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647749"/>
          <a:ext cx="0" cy="1260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164391</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880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20864</xdr:rowOff>
    </xdr:from>
    <xdr:to>
      <xdr:col>82</xdr:col>
      <xdr:colOff>196850</xdr:colOff>
      <xdr:row>81</xdr:row>
      <xdr:rowOff>20864</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908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46826</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91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131899</xdr:rowOff>
    </xdr:from>
    <xdr:to>
      <xdr:col>82</xdr:col>
      <xdr:colOff>196850</xdr:colOff>
      <xdr:row>73</xdr:row>
      <xdr:rowOff>131899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647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82913</xdr:rowOff>
    </xdr:from>
    <xdr:to>
      <xdr:col>82</xdr:col>
      <xdr:colOff>107950</xdr:colOff>
      <xdr:row>77</xdr:row>
      <xdr:rowOff>102507</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3284563"/>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69504</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2711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97427</xdr:rowOff>
    </xdr:from>
    <xdr:to>
      <xdr:col>82</xdr:col>
      <xdr:colOff>158750</xdr:colOff>
      <xdr:row>78</xdr:row>
      <xdr:rowOff>27577</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299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14332</xdr:rowOff>
    </xdr:from>
    <xdr:to>
      <xdr:col>78</xdr:col>
      <xdr:colOff>69850</xdr:colOff>
      <xdr:row>77</xdr:row>
      <xdr:rowOff>82913</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82800" y="13215982"/>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54973</xdr:rowOff>
    </xdr:from>
    <xdr:to>
      <xdr:col>78</xdr:col>
      <xdr:colOff>120650</xdr:colOff>
      <xdr:row>77</xdr:row>
      <xdr:rowOff>156573</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25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141350</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3430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14332</xdr:rowOff>
    </xdr:from>
    <xdr:to>
      <xdr:col>73</xdr:col>
      <xdr:colOff>180975</xdr:colOff>
      <xdr:row>77</xdr:row>
      <xdr:rowOff>99242</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893800" y="13215982"/>
          <a:ext cx="889000" cy="84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105427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99242</xdr:rowOff>
    </xdr:from>
    <xdr:to>
      <xdr:col>69</xdr:col>
      <xdr:colOff>92075</xdr:colOff>
      <xdr:row>77</xdr:row>
      <xdr:rowOff>115570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330089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102326</xdr:rowOff>
    </xdr:from>
    <xdr:to>
      <xdr:col>69</xdr:col>
      <xdr:colOff>142875</xdr:colOff>
      <xdr:row>77</xdr:row>
      <xdr:rowOff>32476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132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42653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290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61505</xdr:rowOff>
    </xdr:from>
    <xdr:to>
      <xdr:col>65</xdr:col>
      <xdr:colOff>53975</xdr:colOff>
      <xdr:row>77</xdr:row>
      <xdr:rowOff>163105</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26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1832</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032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51707</xdr:rowOff>
    </xdr:from>
    <xdr:to>
      <xdr:col>82</xdr:col>
      <xdr:colOff>158750</xdr:colOff>
      <xdr:row>77</xdr:row>
      <xdr:rowOff>153307</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25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68234</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09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32113</xdr:rowOff>
    </xdr:from>
    <xdr:to>
      <xdr:col>78</xdr:col>
      <xdr:colOff>120650</xdr:colOff>
      <xdr:row>77</xdr:row>
      <xdr:rowOff>133713</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233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143890</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002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134982</xdr:rowOff>
    </xdr:from>
    <xdr:to>
      <xdr:col>74</xdr:col>
      <xdr:colOff>31750</xdr:colOff>
      <xdr:row>77</xdr:row>
      <xdr:rowOff>65132</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165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75310</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2934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48442</xdr:rowOff>
    </xdr:from>
    <xdr:to>
      <xdr:col>69</xdr:col>
      <xdr:colOff>142875</xdr:colOff>
      <xdr:row>77</xdr:row>
      <xdr:rowOff>150042</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25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134819</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336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64770</xdr:rowOff>
    </xdr:from>
    <xdr:to>
      <xdr:col>65</xdr:col>
      <xdr:colOff>53975</xdr:colOff>
      <xdr:row>77</xdr:row>
      <xdr:rowOff>166370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151147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沖縄県大宜味村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96916</xdr:rowOff>
    </xdr:from>
    <xdr:to>
      <xdr:col>29</xdr:col>
      <xdr:colOff>127000</xdr:colOff>
      <xdr:row>20</xdr:row>
      <xdr:rowOff>140164</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01941"/>
          <a:ext cx="0" cy="141484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112241</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88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140164</xdr:rowOff>
    </xdr:from>
    <xdr:to>
      <xdr:col>30</xdr:col>
      <xdr:colOff>25400</xdr:colOff>
      <xdr:row>20</xdr:row>
      <xdr:rowOff>140164</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167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11843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45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96916</xdr:rowOff>
    </xdr:from>
    <xdr:to>
      <xdr:col>30</xdr:col>
      <xdr:colOff>25400</xdr:colOff>
      <xdr:row>12</xdr:row>
      <xdr:rowOff>96916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019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113547</xdr:rowOff>
    </xdr:from>
    <xdr:to>
      <xdr:col>29</xdr:col>
      <xdr:colOff>127000</xdr:colOff>
      <xdr:row>19</xdr:row>
      <xdr:rowOff>37722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47272"/>
          <a:ext cx="647700" cy="956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128436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2621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156359</xdr:rowOff>
    </xdr:from>
    <xdr:to>
      <xdr:col>29</xdr:col>
      <xdr:colOff>177800</xdr:colOff>
      <xdr:row>19</xdr:row>
      <xdr:rowOff>86509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900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37722</xdr:rowOff>
    </xdr:from>
    <xdr:to>
      <xdr:col>26</xdr:col>
      <xdr:colOff>50800</xdr:colOff>
      <xdr:row>19</xdr:row>
      <xdr:rowOff>73106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342897"/>
          <a:ext cx="698500" cy="353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36187</xdr:rowOff>
    </xdr:from>
    <xdr:to>
      <xdr:col>26</xdr:col>
      <xdr:colOff>101600</xdr:colOff>
      <xdr:row>19</xdr:row>
      <xdr:rowOff>137787</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413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122564</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4277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73106</xdr:rowOff>
    </xdr:from>
    <xdr:to>
      <xdr:col>22</xdr:col>
      <xdr:colOff>114300</xdr:colOff>
      <xdr:row>19</xdr:row>
      <xdr:rowOff>85963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378281"/>
          <a:ext cx="698500" cy="128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55876</xdr:rowOff>
    </xdr:from>
    <xdr:to>
      <xdr:col>22</xdr:col>
      <xdr:colOff>165100</xdr:colOff>
      <xdr:row>19</xdr:row>
      <xdr:rowOff>157476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610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142253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447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85963</xdr:rowOff>
    </xdr:from>
    <xdr:to>
      <xdr:col>18</xdr:col>
      <xdr:colOff>177800</xdr:colOff>
      <xdr:row>19</xdr:row>
      <xdr:rowOff>107483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391138"/>
          <a:ext cx="698500" cy="215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74876</xdr:rowOff>
    </xdr:from>
    <xdr:to>
      <xdr:col>19</xdr:col>
      <xdr:colOff>38100</xdr:colOff>
      <xdr:row>20</xdr:row>
      <xdr:rowOff>5026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800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161253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466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89049</xdr:rowOff>
    </xdr:from>
    <xdr:to>
      <xdr:col>15</xdr:col>
      <xdr:colOff>101600</xdr:colOff>
      <xdr:row>20</xdr:row>
      <xdr:rowOff>19199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942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3976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480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62747</xdr:rowOff>
    </xdr:from>
    <xdr:to>
      <xdr:col>29</xdr:col>
      <xdr:colOff>177800</xdr:colOff>
      <xdr:row>18</xdr:row>
      <xdr:rowOff>164347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964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79274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41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158372</xdr:rowOff>
    </xdr:from>
    <xdr:to>
      <xdr:col>26</xdr:col>
      <xdr:colOff>101600</xdr:colOff>
      <xdr:row>19</xdr:row>
      <xdr:rowOff>88522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2920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98699</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0609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22306</xdr:rowOff>
    </xdr:from>
    <xdr:to>
      <xdr:col>22</xdr:col>
      <xdr:colOff>165100</xdr:colOff>
      <xdr:row>19</xdr:row>
      <xdr:rowOff>123906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3274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134083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096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35163</xdr:rowOff>
    </xdr:from>
    <xdr:to>
      <xdr:col>19</xdr:col>
      <xdr:colOff>38100</xdr:colOff>
      <xdr:row>19</xdr:row>
      <xdr:rowOff>136763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3403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146940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09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56683</xdr:rowOff>
    </xdr:from>
    <xdr:to>
      <xdr:col>15</xdr:col>
      <xdr:colOff>101600</xdr:colOff>
      <xdr:row>19</xdr:row>
      <xdr:rowOff>158283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618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168460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30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207988</xdr:rowOff>
    </xdr:from>
    <xdr:to>
      <xdr:col>29</xdr:col>
      <xdr:colOff>127000</xdr:colOff>
      <xdr:row>37</xdr:row>
      <xdr:rowOff>63906</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32538"/>
          <a:ext cx="0" cy="105606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35983</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160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63906</xdr:rowOff>
    </xdr:from>
    <xdr:to>
      <xdr:col>30</xdr:col>
      <xdr:colOff>25400</xdr:colOff>
      <xdr:row>37</xdr:row>
      <xdr:rowOff>63906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1886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122915</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76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207988</xdr:rowOff>
    </xdr:from>
    <xdr:to>
      <xdr:col>30</xdr:col>
      <xdr:colOff>25400</xdr:colOff>
      <xdr:row>33</xdr:row>
      <xdr:rowOff>207988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325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119283</xdr:rowOff>
    </xdr:from>
    <xdr:to>
      <xdr:col>29</xdr:col>
      <xdr:colOff>127000</xdr:colOff>
      <xdr:row>35</xdr:row>
      <xdr:rowOff>157760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729633"/>
          <a:ext cx="647700" cy="384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104059</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714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92202</xdr:rowOff>
    </xdr:from>
    <xdr:to>
      <xdr:col>29</xdr:col>
      <xdr:colOff>177800</xdr:colOff>
      <xdr:row>35</xdr:row>
      <xdr:rowOff>193802</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7025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157760</xdr:rowOff>
    </xdr:from>
    <xdr:to>
      <xdr:col>26</xdr:col>
      <xdr:colOff>50800</xdr:colOff>
      <xdr:row>35</xdr:row>
      <xdr:rowOff>219519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6768110"/>
          <a:ext cx="698500" cy="617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89184</xdr:rowOff>
    </xdr:from>
    <xdr:to>
      <xdr:col>26</xdr:col>
      <xdr:colOff>101600</xdr:colOff>
      <xdr:row>35</xdr:row>
      <xdr:rowOff>190784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6995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200961</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4684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190660</xdr:rowOff>
    </xdr:from>
    <xdr:to>
      <xdr:col>22</xdr:col>
      <xdr:colOff>114300</xdr:colOff>
      <xdr:row>35</xdr:row>
      <xdr:rowOff>219519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3606800" y="6801010"/>
          <a:ext cx="698500" cy="288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104469</xdr:rowOff>
    </xdr:from>
    <xdr:to>
      <xdr:col>22</xdr:col>
      <xdr:colOff>165100</xdr:colOff>
      <xdr:row>35</xdr:row>
      <xdr:rowOff>206069</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7148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216246</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483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179107</xdr:rowOff>
    </xdr:from>
    <xdr:to>
      <xdr:col>18</xdr:col>
      <xdr:colOff>177800</xdr:colOff>
      <xdr:row>35</xdr:row>
      <xdr:rowOff>190660</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6789457"/>
          <a:ext cx="698500" cy="115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123630</xdr:rowOff>
    </xdr:from>
    <xdr:to>
      <xdr:col>19</xdr:col>
      <xdr:colOff>38100</xdr:colOff>
      <xdr:row>35</xdr:row>
      <xdr:rowOff>225230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7339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235407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50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145763</xdr:rowOff>
    </xdr:from>
    <xdr:to>
      <xdr:col>15</xdr:col>
      <xdr:colOff>101600</xdr:colOff>
      <xdr:row>35</xdr:row>
      <xdr:rowOff>247363</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7561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232140</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842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68483</xdr:rowOff>
    </xdr:from>
    <xdr:to>
      <xdr:col>29</xdr:col>
      <xdr:colOff>177800</xdr:colOff>
      <xdr:row>35</xdr:row>
      <xdr:rowOff>170083</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6788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256460</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523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106960</xdr:rowOff>
    </xdr:from>
    <xdr:to>
      <xdr:col>26</xdr:col>
      <xdr:colOff>101600</xdr:colOff>
      <xdr:row>35</xdr:row>
      <xdr:rowOff>208560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7173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193337</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803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168719</xdr:rowOff>
    </xdr:from>
    <xdr:to>
      <xdr:col>22</xdr:col>
      <xdr:colOff>165100</xdr:colOff>
      <xdr:row>35</xdr:row>
      <xdr:rowOff>270319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7790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255096</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865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139860</xdr:rowOff>
    </xdr:from>
    <xdr:to>
      <xdr:col>19</xdr:col>
      <xdr:colOff>38100</xdr:colOff>
      <xdr:row>35</xdr:row>
      <xdr:rowOff>241460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7502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226237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836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128307</xdr:rowOff>
    </xdr:from>
    <xdr:to>
      <xdr:col>15</xdr:col>
      <xdr:colOff>101600</xdr:colOff>
      <xdr:row>35</xdr:row>
      <xdr:rowOff>229907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7386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240084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507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沖縄県大宜味村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2,910
2,878
63.63
5,529,306
5,065,756
314,795
2,280,929
4,841,637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73501</xdr:rowOff>
    </xdr:from>
    <xdr:to>
      <xdr:col>24</xdr:col>
      <xdr:colOff>62865</xdr:colOff>
      <xdr:row>38</xdr:row>
      <xdr:rowOff>62864</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217001"/>
          <a:ext cx="1270" cy="1360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66691</xdr:rowOff>
    </xdr:from>
    <xdr:ext cx="599010"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581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62864</xdr:rowOff>
    </xdr:from>
    <xdr:to>
      <xdr:col>24</xdr:col>
      <xdr:colOff>152400</xdr:colOff>
      <xdr:row>38</xdr:row>
      <xdr:rowOff>62864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577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20178</xdr:rowOff>
    </xdr:from>
    <xdr:ext cx="599010"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92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73501</xdr:rowOff>
    </xdr:from>
    <xdr:to>
      <xdr:col>24</xdr:col>
      <xdr:colOff>152400</xdr:colOff>
      <xdr:row>30</xdr:row>
      <xdr:rowOff>73501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217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77754</xdr:rowOff>
    </xdr:from>
    <xdr:to>
      <xdr:col>24</xdr:col>
      <xdr:colOff>63500</xdr:colOff>
      <xdr:row>36</xdr:row>
      <xdr:rowOff>143849</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249954"/>
          <a:ext cx="838200" cy="66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110127</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2823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131700</xdr:rowOff>
    </xdr:from>
    <xdr:to>
      <xdr:col>24</xdr:col>
      <xdr:colOff>114300</xdr:colOff>
      <xdr:row>37</xdr:row>
      <xdr:rowOff>61850</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0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143849</xdr:rowOff>
    </xdr:from>
    <xdr:to>
      <xdr:col>19</xdr:col>
      <xdr:colOff>177800</xdr:colOff>
      <xdr:row>37</xdr:row>
      <xdr:rowOff>6305</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316049"/>
          <a:ext cx="889000" cy="33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164909</xdr:rowOff>
    </xdr:from>
    <xdr:to>
      <xdr:col>20</xdr:col>
      <xdr:colOff>38100</xdr:colOff>
      <xdr:row>37</xdr:row>
      <xdr:rowOff>95059</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37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86186</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429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6305</xdr:rowOff>
    </xdr:from>
    <xdr:to>
      <xdr:col>15</xdr:col>
      <xdr:colOff>50800</xdr:colOff>
      <xdr:row>37</xdr:row>
      <xdr:rowOff>9574</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349955"/>
          <a:ext cx="889000" cy="3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170864</xdr:rowOff>
    </xdr:from>
    <xdr:to>
      <xdr:col>15</xdr:col>
      <xdr:colOff>101600</xdr:colOff>
      <xdr:row>37</xdr:row>
      <xdr:rowOff>101014</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4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92141</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435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9574</xdr:rowOff>
    </xdr:from>
    <xdr:to>
      <xdr:col>10</xdr:col>
      <xdr:colOff>114300</xdr:colOff>
      <xdr:row>37</xdr:row>
      <xdr:rowOff>25353</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353224"/>
          <a:ext cx="889000" cy="15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13155</xdr:rowOff>
    </xdr:from>
    <xdr:to>
      <xdr:col>10</xdr:col>
      <xdr:colOff>165100</xdr:colOff>
      <xdr:row>37</xdr:row>
      <xdr:rowOff>114755</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5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105882</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449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25059</xdr:rowOff>
    </xdr:from>
    <xdr:to>
      <xdr:col>6</xdr:col>
      <xdr:colOff>38100</xdr:colOff>
      <xdr:row>37</xdr:row>
      <xdr:rowOff>126659</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68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117786</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461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26954</xdr:rowOff>
    </xdr:from>
    <xdr:to>
      <xdr:col>24</xdr:col>
      <xdr:colOff>114300</xdr:colOff>
      <xdr:row>36</xdr:row>
      <xdr:rowOff>128554</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199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49831</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050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93049</xdr:rowOff>
    </xdr:from>
    <xdr:to>
      <xdr:col>20</xdr:col>
      <xdr:colOff>38100</xdr:colOff>
      <xdr:row>37</xdr:row>
      <xdr:rowOff>23199</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265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39726</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6040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126955</xdr:rowOff>
    </xdr:from>
    <xdr:to>
      <xdr:col>15</xdr:col>
      <xdr:colOff>101600</xdr:colOff>
      <xdr:row>37</xdr:row>
      <xdr:rowOff>57105</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299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73632</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6074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130224</xdr:rowOff>
    </xdr:from>
    <xdr:to>
      <xdr:col>10</xdr:col>
      <xdr:colOff>165100</xdr:colOff>
      <xdr:row>37</xdr:row>
      <xdr:rowOff>60374</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302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76901</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6077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146003</xdr:rowOff>
    </xdr:from>
    <xdr:to>
      <xdr:col>6</xdr:col>
      <xdr:colOff>38100</xdr:colOff>
      <xdr:row>37</xdr:row>
      <xdr:rowOff>76153</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318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92680</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6093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60447</xdr:rowOff>
    </xdr:from>
    <xdr:to>
      <xdr:col>24</xdr:col>
      <xdr:colOff>62865</xdr:colOff>
      <xdr:row>58</xdr:row>
      <xdr:rowOff>69482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32947"/>
          <a:ext cx="1270" cy="1380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73309</xdr:rowOff>
    </xdr:from>
    <xdr:ext cx="599010"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17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69482</xdr:rowOff>
    </xdr:from>
    <xdr:to>
      <xdr:col>24</xdr:col>
      <xdr:colOff>152400</xdr:colOff>
      <xdr:row>58</xdr:row>
      <xdr:rowOff>69482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13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7124</xdr:rowOff>
    </xdr:from>
    <xdr:ext cx="690189"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081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1,202,404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60447</xdr:rowOff>
    </xdr:from>
    <xdr:to>
      <xdr:col>24</xdr:col>
      <xdr:colOff>152400</xdr:colOff>
      <xdr:row>50</xdr:row>
      <xdr:rowOff>60447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32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103277</xdr:rowOff>
    </xdr:from>
    <xdr:to>
      <xdr:col>24</xdr:col>
      <xdr:colOff>63500</xdr:colOff>
      <xdr:row>57</xdr:row>
      <xdr:rowOff>120025</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875927"/>
          <a:ext cx="838200" cy="16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171352</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011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148475</xdr:rowOff>
    </xdr:from>
    <xdr:to>
      <xdr:col>24</xdr:col>
      <xdr:colOff>114300</xdr:colOff>
      <xdr:row>57</xdr:row>
      <xdr:rowOff>78625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4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120025</xdr:rowOff>
    </xdr:from>
    <xdr:to>
      <xdr:col>19</xdr:col>
      <xdr:colOff>177800</xdr:colOff>
      <xdr:row>57</xdr:row>
      <xdr:rowOff>124169</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892675"/>
          <a:ext cx="889000" cy="4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1440</xdr:rowOff>
    </xdr:from>
    <xdr:to>
      <xdr:col>20</xdr:col>
      <xdr:colOff>38100</xdr:colOff>
      <xdr:row>57</xdr:row>
      <xdr:rowOff>103040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74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119567</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9549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124169</xdr:rowOff>
    </xdr:from>
    <xdr:to>
      <xdr:col>15</xdr:col>
      <xdr:colOff>50800</xdr:colOff>
      <xdr:row>57</xdr:row>
      <xdr:rowOff>158256</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896819"/>
          <a:ext cx="889000" cy="3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5522</xdr:rowOff>
    </xdr:from>
    <xdr:to>
      <xdr:col>15</xdr:col>
      <xdr:colOff>101600</xdr:colOff>
      <xdr:row>57</xdr:row>
      <xdr:rowOff>107122</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7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123649</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9553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158256</xdr:rowOff>
    </xdr:from>
    <xdr:to>
      <xdr:col>10</xdr:col>
      <xdr:colOff>114300</xdr:colOff>
      <xdr:row>57</xdr:row>
      <xdr:rowOff>160096</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930906"/>
          <a:ext cx="889000" cy="1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39268</xdr:rowOff>
    </xdr:from>
    <xdr:to>
      <xdr:col>10</xdr:col>
      <xdr:colOff>165100</xdr:colOff>
      <xdr:row>57</xdr:row>
      <xdr:rowOff>140868</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11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157395</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9587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52315</xdr:rowOff>
    </xdr:from>
    <xdr:to>
      <xdr:col>6</xdr:col>
      <xdr:colOff>38100</xdr:colOff>
      <xdr:row>57</xdr:row>
      <xdr:rowOff>153915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2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170442</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9600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52477</xdr:rowOff>
    </xdr:from>
    <xdr:to>
      <xdr:col>24</xdr:col>
      <xdr:colOff>114300</xdr:colOff>
      <xdr:row>57</xdr:row>
      <xdr:rowOff>154077</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25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30904</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803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69225</xdr:rowOff>
    </xdr:from>
    <xdr:to>
      <xdr:col>20</xdr:col>
      <xdr:colOff>38100</xdr:colOff>
      <xdr:row>57</xdr:row>
      <xdr:rowOff>170825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41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161952</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9934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73369</xdr:rowOff>
    </xdr:from>
    <xdr:to>
      <xdr:col>15</xdr:col>
      <xdr:colOff>101600</xdr:colOff>
      <xdr:row>58</xdr:row>
      <xdr:rowOff>3519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46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166096</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9938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107456</xdr:rowOff>
    </xdr:from>
    <xdr:to>
      <xdr:col>10</xdr:col>
      <xdr:colOff>165100</xdr:colOff>
      <xdr:row>58</xdr:row>
      <xdr:rowOff>37606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80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28733</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9972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109296</xdr:rowOff>
    </xdr:from>
    <xdr:to>
      <xdr:col>6</xdr:col>
      <xdr:colOff>38100</xdr:colOff>
      <xdr:row>58</xdr:row>
      <xdr:rowOff>39446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81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30573</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9974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60824</xdr:rowOff>
    </xdr:from>
    <xdr:to>
      <xdr:col>24</xdr:col>
      <xdr:colOff>62865</xdr:colOff>
      <xdr:row>78</xdr:row>
      <xdr:rowOff>137734</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405224"/>
          <a:ext cx="1270" cy="1105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141561</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5146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137734</xdr:rowOff>
    </xdr:from>
    <xdr:to>
      <xdr:col>24</xdr:col>
      <xdr:colOff>152400</xdr:colOff>
      <xdr:row>78</xdr:row>
      <xdr:rowOff>137734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510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7501</xdr:rowOff>
    </xdr:from>
    <xdr:ext cx="599010"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180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60824</xdr:rowOff>
    </xdr:from>
    <xdr:to>
      <xdr:col>24</xdr:col>
      <xdr:colOff>152400</xdr:colOff>
      <xdr:row>72</xdr:row>
      <xdr:rowOff>60824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40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64711</xdr:rowOff>
    </xdr:from>
    <xdr:to>
      <xdr:col>24</xdr:col>
      <xdr:colOff>63500</xdr:colOff>
      <xdr:row>78</xdr:row>
      <xdr:rowOff>76240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3797300" y="13437811"/>
          <a:ext cx="838200" cy="11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86845</xdr:rowOff>
    </xdr:from>
    <xdr:ext cx="534377"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1170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63968</xdr:rowOff>
    </xdr:from>
    <xdr:to>
      <xdr:col>24</xdr:col>
      <xdr:colOff>114300</xdr:colOff>
      <xdr:row>77</xdr:row>
      <xdr:rowOff>165568</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65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64711</xdr:rowOff>
    </xdr:from>
    <xdr:to>
      <xdr:col>19</xdr:col>
      <xdr:colOff>177800</xdr:colOff>
      <xdr:row>78</xdr:row>
      <xdr:rowOff>102749</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3437811"/>
          <a:ext cx="889000" cy="38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76482</xdr:rowOff>
    </xdr:from>
    <xdr:to>
      <xdr:col>20</xdr:col>
      <xdr:colOff>38100</xdr:colOff>
      <xdr:row>78</xdr:row>
      <xdr:rowOff>6632</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7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23159</xdr:rowOff>
    </xdr:from>
    <xdr:ext cx="534377"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30111" y="13053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85984</xdr:rowOff>
    </xdr:from>
    <xdr:to>
      <xdr:col>15</xdr:col>
      <xdr:colOff>50800</xdr:colOff>
      <xdr:row>78</xdr:row>
      <xdr:rowOff>102749</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019300" y="13459084"/>
          <a:ext cx="889000" cy="16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81663</xdr:rowOff>
    </xdr:from>
    <xdr:to>
      <xdr:col>15</xdr:col>
      <xdr:colOff>101600</xdr:colOff>
      <xdr:row>78</xdr:row>
      <xdr:rowOff>11813</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83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28340</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41111" y="13058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56156</xdr:rowOff>
    </xdr:from>
    <xdr:to>
      <xdr:col>10</xdr:col>
      <xdr:colOff>114300</xdr:colOff>
      <xdr:row>78</xdr:row>
      <xdr:rowOff>85984</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1130300" y="13429256"/>
          <a:ext cx="889000" cy="29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92749</xdr:rowOff>
    </xdr:from>
    <xdr:to>
      <xdr:col>10</xdr:col>
      <xdr:colOff>165100</xdr:colOff>
      <xdr:row>78</xdr:row>
      <xdr:rowOff>22899</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29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39426</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52111" y="13069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110832</xdr:rowOff>
    </xdr:from>
    <xdr:to>
      <xdr:col>6</xdr:col>
      <xdr:colOff>38100</xdr:colOff>
      <xdr:row>78</xdr:row>
      <xdr:rowOff>40982</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31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57509</xdr:rowOff>
    </xdr:from>
    <xdr:ext cx="534377"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63111" y="13087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25440</xdr:rowOff>
    </xdr:from>
    <xdr:to>
      <xdr:col>24</xdr:col>
      <xdr:colOff>114300</xdr:colOff>
      <xdr:row>78</xdr:row>
      <xdr:rowOff>127040</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39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111817</xdr:rowOff>
    </xdr:from>
    <xdr:ext cx="534377"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313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13911</xdr:rowOff>
    </xdr:from>
    <xdr:to>
      <xdr:col>20</xdr:col>
      <xdr:colOff>38100</xdr:colOff>
      <xdr:row>78</xdr:row>
      <xdr:rowOff>115511</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387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106638</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30111" y="13479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51949</xdr:rowOff>
    </xdr:from>
    <xdr:to>
      <xdr:col>15</xdr:col>
      <xdr:colOff>101600</xdr:colOff>
      <xdr:row>78</xdr:row>
      <xdr:rowOff>153549</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425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144676</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517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35184</xdr:rowOff>
    </xdr:from>
    <xdr:to>
      <xdr:col>10</xdr:col>
      <xdr:colOff>165100</xdr:colOff>
      <xdr:row>78</xdr:row>
      <xdr:rowOff>136784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40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127911</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52111" y="13501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5356</xdr:rowOff>
    </xdr:from>
    <xdr:to>
      <xdr:col>6</xdr:col>
      <xdr:colOff>38100</xdr:colOff>
      <xdr:row>78</xdr:row>
      <xdr:rowOff>106956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37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98083</xdr:rowOff>
    </xdr:from>
    <xdr:ext cx="534377"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63111" y="13471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40267</xdr:rowOff>
    </xdr:from>
    <xdr:to>
      <xdr:col>24</xdr:col>
      <xdr:colOff>62865</xdr:colOff>
      <xdr:row>98</xdr:row>
      <xdr:rowOff>6099</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470767"/>
          <a:ext cx="1270" cy="1337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9926</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681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6099</xdr:rowOff>
    </xdr:from>
    <xdr:to>
      <xdr:col>24</xdr:col>
      <xdr:colOff>152400</xdr:colOff>
      <xdr:row>98</xdr:row>
      <xdr:rowOff>6099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6808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158394</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45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40267</xdr:rowOff>
    </xdr:from>
    <xdr:to>
      <xdr:col>24</xdr:col>
      <xdr:colOff>152400</xdr:colOff>
      <xdr:row>90</xdr:row>
      <xdr:rowOff>40267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470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35314</xdr:rowOff>
    </xdr:from>
    <xdr:to>
      <xdr:col>24</xdr:col>
      <xdr:colOff>63500</xdr:colOff>
      <xdr:row>94</xdr:row>
      <xdr:rowOff>116818</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151614"/>
          <a:ext cx="838200" cy="81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112765</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2290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134338</xdr:rowOff>
    </xdr:from>
    <xdr:to>
      <xdr:col>24</xdr:col>
      <xdr:colOff>114300</xdr:colOff>
      <xdr:row>95</xdr:row>
      <xdr:rowOff>64488</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250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116818</xdr:rowOff>
    </xdr:from>
    <xdr:to>
      <xdr:col>19</xdr:col>
      <xdr:colOff>177800</xdr:colOff>
      <xdr:row>94</xdr:row>
      <xdr:rowOff>127347</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6233118"/>
          <a:ext cx="889000" cy="10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149868</xdr:rowOff>
    </xdr:from>
    <xdr:to>
      <xdr:col>20</xdr:col>
      <xdr:colOff>38100</xdr:colOff>
      <xdr:row>95</xdr:row>
      <xdr:rowOff>80018</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26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71145</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358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52451</xdr:rowOff>
    </xdr:from>
    <xdr:to>
      <xdr:col>15</xdr:col>
      <xdr:colOff>50800</xdr:colOff>
      <xdr:row>94</xdr:row>
      <xdr:rowOff>127347</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019300" y="16168751"/>
          <a:ext cx="889000" cy="74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25433</xdr:rowOff>
    </xdr:from>
    <xdr:to>
      <xdr:col>15</xdr:col>
      <xdr:colOff>101600</xdr:colOff>
      <xdr:row>95</xdr:row>
      <xdr:rowOff>127033</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313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118160</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405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52451</xdr:rowOff>
    </xdr:from>
    <xdr:to>
      <xdr:col>10</xdr:col>
      <xdr:colOff>114300</xdr:colOff>
      <xdr:row>94</xdr:row>
      <xdr:rowOff>166819</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168751"/>
          <a:ext cx="889000" cy="114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133783</xdr:rowOff>
    </xdr:from>
    <xdr:to>
      <xdr:col>10</xdr:col>
      <xdr:colOff>165100</xdr:colOff>
      <xdr:row>95</xdr:row>
      <xdr:rowOff>63933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25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55060</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342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133705</xdr:rowOff>
    </xdr:from>
    <xdr:to>
      <xdr:col>6</xdr:col>
      <xdr:colOff>38100</xdr:colOff>
      <xdr:row>96</xdr:row>
      <xdr:rowOff>63855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4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54982</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514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155964</xdr:rowOff>
    </xdr:from>
    <xdr:to>
      <xdr:col>24</xdr:col>
      <xdr:colOff>114300</xdr:colOff>
      <xdr:row>94</xdr:row>
      <xdr:rowOff>86114</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100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7391</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5952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66018</xdr:rowOff>
    </xdr:from>
    <xdr:to>
      <xdr:col>20</xdr:col>
      <xdr:colOff>38100</xdr:colOff>
      <xdr:row>94</xdr:row>
      <xdr:rowOff>167618</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182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12695</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5957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76547</xdr:rowOff>
    </xdr:from>
    <xdr:to>
      <xdr:col>15</xdr:col>
      <xdr:colOff>101600</xdr:colOff>
      <xdr:row>95</xdr:row>
      <xdr:rowOff>6697</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192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23224</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5968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1651</xdr:rowOff>
    </xdr:from>
    <xdr:to>
      <xdr:col>10</xdr:col>
      <xdr:colOff>165100</xdr:colOff>
      <xdr:row>94</xdr:row>
      <xdr:rowOff>103251</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117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119778</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5893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116019</xdr:rowOff>
    </xdr:from>
    <xdr:to>
      <xdr:col>6</xdr:col>
      <xdr:colOff>38100</xdr:colOff>
      <xdr:row>95</xdr:row>
      <xdr:rowOff>46169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232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62696</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600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41221</xdr:rowOff>
    </xdr:from>
    <xdr:to>
      <xdr:col>54</xdr:col>
      <xdr:colOff>189865</xdr:colOff>
      <xdr:row>38</xdr:row>
      <xdr:rowOff>143996</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184721"/>
          <a:ext cx="1270" cy="1474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147823</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662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143996</xdr:rowOff>
    </xdr:from>
    <xdr:to>
      <xdr:col>55</xdr:col>
      <xdr:colOff>88900</xdr:colOff>
      <xdr:row>38</xdr:row>
      <xdr:rowOff>143996</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659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159348</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4959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41221</xdr:rowOff>
    </xdr:from>
    <xdr:to>
      <xdr:col>55</xdr:col>
      <xdr:colOff>88900</xdr:colOff>
      <xdr:row>30</xdr:row>
      <xdr:rowOff>41221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184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113284</xdr:rowOff>
    </xdr:from>
    <xdr:to>
      <xdr:col>55</xdr:col>
      <xdr:colOff>0</xdr:colOff>
      <xdr:row>37</xdr:row>
      <xdr:rowOff>139819</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639300" y="6456934"/>
          <a:ext cx="838200" cy="26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81546</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0822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58669</xdr:rowOff>
    </xdr:from>
    <xdr:to>
      <xdr:col>55</xdr:col>
      <xdr:colOff>50800</xdr:colOff>
      <xdr:row>36</xdr:row>
      <xdr:rowOff>160269</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2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113284</xdr:rowOff>
    </xdr:from>
    <xdr:to>
      <xdr:col>50</xdr:col>
      <xdr:colOff>114300</xdr:colOff>
      <xdr:row>37</xdr:row>
      <xdr:rowOff>132443</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6456934"/>
          <a:ext cx="889000" cy="19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108137</xdr:rowOff>
    </xdr:from>
    <xdr:to>
      <xdr:col>50</xdr:col>
      <xdr:colOff>165100</xdr:colOff>
      <xdr:row>37</xdr:row>
      <xdr:rowOff>38287</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280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54814</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6055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132443</xdr:rowOff>
    </xdr:from>
    <xdr:to>
      <xdr:col>45</xdr:col>
      <xdr:colOff>177800</xdr:colOff>
      <xdr:row>37</xdr:row>
      <xdr:rowOff>147165</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476093"/>
          <a:ext cx="889000" cy="14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139649</xdr:rowOff>
    </xdr:from>
    <xdr:to>
      <xdr:col>46</xdr:col>
      <xdr:colOff>38100</xdr:colOff>
      <xdr:row>37</xdr:row>
      <xdr:rowOff>69799</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11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86326</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50795" y="6087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54362</xdr:rowOff>
    </xdr:from>
    <xdr:to>
      <xdr:col>41</xdr:col>
      <xdr:colOff>50800</xdr:colOff>
      <xdr:row>37</xdr:row>
      <xdr:rowOff>147165</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972300" y="6398012"/>
          <a:ext cx="889000" cy="92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2915</xdr:rowOff>
    </xdr:from>
    <xdr:to>
      <xdr:col>41</xdr:col>
      <xdr:colOff>101600</xdr:colOff>
      <xdr:row>37</xdr:row>
      <xdr:rowOff>104515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346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121042</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6121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11932</xdr:rowOff>
    </xdr:from>
    <xdr:to>
      <xdr:col>36</xdr:col>
      <xdr:colOff>165100</xdr:colOff>
      <xdr:row>36</xdr:row>
      <xdr:rowOff>113532</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184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130059</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5959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89019</xdr:rowOff>
    </xdr:from>
    <xdr:to>
      <xdr:col>55</xdr:col>
      <xdr:colOff>50800</xdr:colOff>
      <xdr:row>38</xdr:row>
      <xdr:rowOff>19169</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432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67446</xdr:rowOff>
    </xdr:from>
    <xdr:ext cx="599010"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411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62484</xdr:rowOff>
    </xdr:from>
    <xdr:to>
      <xdr:col>50</xdr:col>
      <xdr:colOff>165100</xdr:colOff>
      <xdr:row>37</xdr:row>
      <xdr:rowOff>164084</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406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155211</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6498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81643</xdr:rowOff>
    </xdr:from>
    <xdr:to>
      <xdr:col>46</xdr:col>
      <xdr:colOff>38100</xdr:colOff>
      <xdr:row>38</xdr:row>
      <xdr:rowOff>11793</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425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2921</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6518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96365</xdr:rowOff>
    </xdr:from>
    <xdr:to>
      <xdr:col>41</xdr:col>
      <xdr:colOff>101600</xdr:colOff>
      <xdr:row>38</xdr:row>
      <xdr:rowOff>26515</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44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17642</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61795" y="6532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3562</xdr:rowOff>
    </xdr:from>
    <xdr:to>
      <xdr:col>36</xdr:col>
      <xdr:colOff>165100</xdr:colOff>
      <xdr:row>37</xdr:row>
      <xdr:rowOff>105162</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347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96289</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6439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137633</xdr:rowOff>
    </xdr:from>
    <xdr:to>
      <xdr:col>54</xdr:col>
      <xdr:colOff>189865</xdr:colOff>
      <xdr:row>59</xdr:row>
      <xdr:rowOff>22999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881583"/>
          <a:ext cx="1270" cy="1256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26826</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142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22999</xdr:rowOff>
    </xdr:from>
    <xdr:to>
      <xdr:col>55</xdr:col>
      <xdr:colOff>88900</xdr:colOff>
      <xdr:row>59</xdr:row>
      <xdr:rowOff>22999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138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84310</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65681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1,677,713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137633</xdr:rowOff>
    </xdr:from>
    <xdr:to>
      <xdr:col>55</xdr:col>
      <xdr:colOff>88900</xdr:colOff>
      <xdr:row>51</xdr:row>
      <xdr:rowOff>137633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881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129484</xdr:rowOff>
    </xdr:from>
    <xdr:to>
      <xdr:col>55</xdr:col>
      <xdr:colOff>0</xdr:colOff>
      <xdr:row>58</xdr:row>
      <xdr:rowOff>8906</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902134"/>
          <a:ext cx="838200" cy="50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91829</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8644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113402</xdr:rowOff>
    </xdr:from>
    <xdr:to>
      <xdr:col>55</xdr:col>
      <xdr:colOff>50800</xdr:colOff>
      <xdr:row>58</xdr:row>
      <xdr:rowOff>43552</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886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18103</xdr:rowOff>
    </xdr:from>
    <xdr:to>
      <xdr:col>50</xdr:col>
      <xdr:colOff>114300</xdr:colOff>
      <xdr:row>58</xdr:row>
      <xdr:rowOff>8906</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9790753"/>
          <a:ext cx="889000" cy="16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111500</xdr:rowOff>
    </xdr:from>
    <xdr:to>
      <xdr:col>50</xdr:col>
      <xdr:colOff>165100</xdr:colOff>
      <xdr:row>58</xdr:row>
      <xdr:rowOff>41650</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88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58177</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9659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18103</xdr:rowOff>
    </xdr:from>
    <xdr:to>
      <xdr:col>45</xdr:col>
      <xdr:colOff>177800</xdr:colOff>
      <xdr:row>58</xdr:row>
      <xdr:rowOff>30914</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9790753"/>
          <a:ext cx="889000" cy="184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121471</xdr:rowOff>
    </xdr:from>
    <xdr:to>
      <xdr:col>46</xdr:col>
      <xdr:colOff>38100</xdr:colOff>
      <xdr:row>58</xdr:row>
      <xdr:rowOff>51621</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89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42748</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9986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30914</xdr:rowOff>
    </xdr:from>
    <xdr:to>
      <xdr:col>41</xdr:col>
      <xdr:colOff>50800</xdr:colOff>
      <xdr:row>58</xdr:row>
      <xdr:rowOff>81768</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9975014"/>
          <a:ext cx="889000" cy="50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125120</xdr:rowOff>
    </xdr:from>
    <xdr:to>
      <xdr:col>41</xdr:col>
      <xdr:colOff>101600</xdr:colOff>
      <xdr:row>58</xdr:row>
      <xdr:rowOff>55270</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89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71797</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9672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107162</xdr:rowOff>
    </xdr:from>
    <xdr:to>
      <xdr:col>36</xdr:col>
      <xdr:colOff>165100</xdr:colOff>
      <xdr:row>58</xdr:row>
      <xdr:rowOff>37312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879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53839</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9655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78684</xdr:rowOff>
    </xdr:from>
    <xdr:to>
      <xdr:col>55</xdr:col>
      <xdr:colOff>50800</xdr:colOff>
      <xdr:row>58</xdr:row>
      <xdr:rowOff>8834</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851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101561</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702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129556</xdr:rowOff>
    </xdr:from>
    <xdr:to>
      <xdr:col>50</xdr:col>
      <xdr:colOff>165100</xdr:colOff>
      <xdr:row>58</xdr:row>
      <xdr:rowOff>59706</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902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50833</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9994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138753</xdr:rowOff>
    </xdr:from>
    <xdr:to>
      <xdr:col>46</xdr:col>
      <xdr:colOff>38100</xdr:colOff>
      <xdr:row>57</xdr:row>
      <xdr:rowOff>68903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739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85430</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9515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151564</xdr:rowOff>
    </xdr:from>
    <xdr:to>
      <xdr:col>41</xdr:col>
      <xdr:colOff>101600</xdr:colOff>
      <xdr:row>58</xdr:row>
      <xdr:rowOff>81714</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92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72841</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10016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30968</xdr:rowOff>
    </xdr:from>
    <xdr:to>
      <xdr:col>36</xdr:col>
      <xdr:colOff>165100</xdr:colOff>
      <xdr:row>58</xdr:row>
      <xdr:rowOff>132568</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975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123695</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10067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139998</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141498"/>
          <a:ext cx="1270" cy="1447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86675</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9167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139998</xdr:rowOff>
    </xdr:from>
    <xdr:to>
      <xdr:col>55</xdr:col>
      <xdr:colOff>88900</xdr:colOff>
      <xdr:row>70</xdr:row>
      <xdr:rowOff>139998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141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68824</xdr:rowOff>
    </xdr:from>
    <xdr:to>
      <xdr:col>55</xdr:col>
      <xdr:colOff>0</xdr:colOff>
      <xdr:row>79</xdr:row>
      <xdr:rowOff>22349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441924"/>
          <a:ext cx="838200" cy="124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54318</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4274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75891</xdr:rowOff>
    </xdr:from>
    <xdr:to>
      <xdr:col>55</xdr:col>
      <xdr:colOff>50800</xdr:colOff>
      <xdr:row>79</xdr:row>
      <xdr:rowOff>6041</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448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146594</xdr:rowOff>
    </xdr:from>
    <xdr:to>
      <xdr:col>50</xdr:col>
      <xdr:colOff>114300</xdr:colOff>
      <xdr:row>79</xdr:row>
      <xdr:rowOff>22349</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005344"/>
          <a:ext cx="889000" cy="561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76056</xdr:rowOff>
    </xdr:from>
    <xdr:to>
      <xdr:col>50</xdr:col>
      <xdr:colOff>165100</xdr:colOff>
      <xdr:row>79</xdr:row>
      <xdr:rowOff>6206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449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22733</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224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146594</xdr:rowOff>
    </xdr:from>
    <xdr:to>
      <xdr:col>45</xdr:col>
      <xdr:colOff>177800</xdr:colOff>
      <xdr:row>77</xdr:row>
      <xdr:rowOff>157976</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3005344"/>
          <a:ext cx="889000" cy="354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65867</xdr:rowOff>
    </xdr:from>
    <xdr:to>
      <xdr:col>46</xdr:col>
      <xdr:colOff>38100</xdr:colOff>
      <xdr:row>78</xdr:row>
      <xdr:rowOff>167467</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38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158594</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531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157976</xdr:rowOff>
    </xdr:from>
    <xdr:to>
      <xdr:col>41</xdr:col>
      <xdr:colOff>50800</xdr:colOff>
      <xdr:row>78</xdr:row>
      <xdr:rowOff>148067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3359626"/>
          <a:ext cx="889000" cy="161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79440</xdr:rowOff>
    </xdr:from>
    <xdr:to>
      <xdr:col>41</xdr:col>
      <xdr:colOff>101600</xdr:colOff>
      <xdr:row>79</xdr:row>
      <xdr:rowOff>9590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4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717</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545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64021</xdr:rowOff>
    </xdr:from>
    <xdr:to>
      <xdr:col>36</xdr:col>
      <xdr:colOff>165100</xdr:colOff>
      <xdr:row>78</xdr:row>
      <xdr:rowOff>165621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437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10698</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21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18024</xdr:rowOff>
    </xdr:from>
    <xdr:to>
      <xdr:col>55</xdr:col>
      <xdr:colOff>50800</xdr:colOff>
      <xdr:row>78</xdr:row>
      <xdr:rowOff>119624</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39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40901</xdr:rowOff>
    </xdr:from>
    <xdr:ext cx="599010"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242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142999</xdr:rowOff>
    </xdr:from>
    <xdr:to>
      <xdr:col>50</xdr:col>
      <xdr:colOff>165100</xdr:colOff>
      <xdr:row>79</xdr:row>
      <xdr:rowOff>73149</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516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64276</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3608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95793</xdr:rowOff>
    </xdr:from>
    <xdr:to>
      <xdr:col>46</xdr:col>
      <xdr:colOff>38100</xdr:colOff>
      <xdr:row>76</xdr:row>
      <xdr:rowOff>25943</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295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74</xdr:row>
      <xdr:rowOff>42470</xdr:rowOff>
    </xdr:from>
    <xdr:ext cx="59901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50795" y="12729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107176</xdr:rowOff>
    </xdr:from>
    <xdr:to>
      <xdr:col>41</xdr:col>
      <xdr:colOff>101600</xdr:colOff>
      <xdr:row>78</xdr:row>
      <xdr:rowOff>37326</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308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53853</xdr:rowOff>
    </xdr:from>
    <xdr:ext cx="59901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61795" y="13084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97267</xdr:rowOff>
    </xdr:from>
    <xdr:to>
      <xdr:col>36</xdr:col>
      <xdr:colOff>165100</xdr:colOff>
      <xdr:row>79</xdr:row>
      <xdr:rowOff>27417</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47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18544</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3563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69783</xdr:rowOff>
    </xdr:from>
    <xdr:to>
      <xdr:col>54</xdr:col>
      <xdr:colOff>189865</xdr:colOff>
      <xdr:row>99</xdr:row>
      <xdr:rowOff>44450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671733"/>
          <a:ext cx="1270" cy="1346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48277</xdr:rowOff>
    </xdr:from>
    <xdr:ext cx="249299"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44450</xdr:rowOff>
    </xdr:from>
    <xdr:to>
      <xdr:col>55</xdr:col>
      <xdr:colOff>88900</xdr:colOff>
      <xdr:row>99</xdr:row>
      <xdr:rowOff>44450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16460</xdr:rowOff>
    </xdr:from>
    <xdr:ext cx="690189"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4469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69783</xdr:rowOff>
    </xdr:from>
    <xdr:to>
      <xdr:col>55</xdr:col>
      <xdr:colOff>88900</xdr:colOff>
      <xdr:row>91</xdr:row>
      <xdr:rowOff>69783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671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76859</xdr:rowOff>
    </xdr:from>
    <xdr:to>
      <xdr:col>55</xdr:col>
      <xdr:colOff>0</xdr:colOff>
      <xdr:row>97</xdr:row>
      <xdr:rowOff>129116</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9639300" y="16707509"/>
          <a:ext cx="838200" cy="52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85386</xdr:rowOff>
    </xdr:from>
    <xdr:ext cx="599010"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7160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106959</xdr:rowOff>
    </xdr:from>
    <xdr:to>
      <xdr:col>55</xdr:col>
      <xdr:colOff>50800</xdr:colOff>
      <xdr:row>98</xdr:row>
      <xdr:rowOff>37109</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73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76859</xdr:rowOff>
    </xdr:from>
    <xdr:to>
      <xdr:col>50</xdr:col>
      <xdr:colOff>114300</xdr:colOff>
      <xdr:row>99</xdr:row>
      <xdr:rowOff>12745</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8750300" y="16707509"/>
          <a:ext cx="889000" cy="278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105231</xdr:rowOff>
    </xdr:from>
    <xdr:to>
      <xdr:col>50</xdr:col>
      <xdr:colOff>165100</xdr:colOff>
      <xdr:row>98</xdr:row>
      <xdr:rowOff>35381</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735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26508</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39795" y="16828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138424</xdr:rowOff>
    </xdr:from>
    <xdr:to>
      <xdr:col>45</xdr:col>
      <xdr:colOff>177800</xdr:colOff>
      <xdr:row>99</xdr:row>
      <xdr:rowOff>12745</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7861300" y="16940524"/>
          <a:ext cx="889000" cy="45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132541</xdr:rowOff>
    </xdr:from>
    <xdr:to>
      <xdr:col>46</xdr:col>
      <xdr:colOff>38100</xdr:colOff>
      <xdr:row>98</xdr:row>
      <xdr:rowOff>62691</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763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79218</xdr:rowOff>
    </xdr:from>
    <xdr:ext cx="59901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50795" y="16538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63946</xdr:rowOff>
    </xdr:from>
    <xdr:to>
      <xdr:col>41</xdr:col>
      <xdr:colOff>50800</xdr:colOff>
      <xdr:row>98</xdr:row>
      <xdr:rowOff>138424</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6972300" y="16866046"/>
          <a:ext cx="889000" cy="7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147174</xdr:rowOff>
    </xdr:from>
    <xdr:to>
      <xdr:col>41</xdr:col>
      <xdr:colOff>101600</xdr:colOff>
      <xdr:row>98</xdr:row>
      <xdr:rowOff>77324</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777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93851</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61795" y="16553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108068</xdr:rowOff>
    </xdr:from>
    <xdr:to>
      <xdr:col>36</xdr:col>
      <xdr:colOff>165100</xdr:colOff>
      <xdr:row>98</xdr:row>
      <xdr:rowOff>38218</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73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54745</xdr:rowOff>
    </xdr:from>
    <xdr:ext cx="59901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672795" y="1651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78316</xdr:rowOff>
    </xdr:from>
    <xdr:to>
      <xdr:col>55</xdr:col>
      <xdr:colOff>50800</xdr:colOff>
      <xdr:row>98</xdr:row>
      <xdr:rowOff>8466</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708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101193</xdr:rowOff>
    </xdr:from>
    <xdr:ext cx="599010"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5603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26059</xdr:rowOff>
    </xdr:from>
    <xdr:to>
      <xdr:col>50</xdr:col>
      <xdr:colOff>165100</xdr:colOff>
      <xdr:row>97</xdr:row>
      <xdr:rowOff>127659</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656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144186</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39795" y="16431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133395</xdr:rowOff>
    </xdr:from>
    <xdr:to>
      <xdr:col>46</xdr:col>
      <xdr:colOff>38100</xdr:colOff>
      <xdr:row>99</xdr:row>
      <xdr:rowOff>63545</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935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54672</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7028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87624</xdr:rowOff>
    </xdr:from>
    <xdr:to>
      <xdr:col>41</xdr:col>
      <xdr:colOff>101600</xdr:colOff>
      <xdr:row>99</xdr:row>
      <xdr:rowOff>17774</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889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8901</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982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13146</xdr:rowOff>
    </xdr:from>
    <xdr:to>
      <xdr:col>36</xdr:col>
      <xdr:colOff>165100</xdr:colOff>
      <xdr:row>98</xdr:row>
      <xdr:rowOff>114746</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815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105873</xdr:rowOff>
    </xdr:from>
    <xdr:ext cx="59901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672795" y="16907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29</xdr:row>
      <xdr:rowOff>92727</xdr:rowOff>
    </xdr:from>
    <xdr:ext cx="685572"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760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103759</xdr:rowOff>
    </xdr:from>
    <xdr:to>
      <xdr:col>85</xdr:col>
      <xdr:colOff>126364</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247259"/>
          <a:ext cx="1269" cy="1483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70809</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7573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50436</xdr:rowOff>
    </xdr:from>
    <xdr:ext cx="690189"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0224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1,168,300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103759</xdr:rowOff>
    </xdr:from>
    <xdr:to>
      <xdr:col>86</xdr:col>
      <xdr:colOff>25400</xdr:colOff>
      <xdr:row>30</xdr:row>
      <xdr:rowOff>103759</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247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163405</xdr:rowOff>
    </xdr:from>
    <xdr:to>
      <xdr:col>85</xdr:col>
      <xdr:colOff>127000</xdr:colOff>
      <xdr:row>39</xdr:row>
      <xdr:rowOff>34099</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5481300" y="6678505"/>
          <a:ext cx="838200" cy="42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115259</xdr:rowOff>
    </xdr:from>
    <xdr:ext cx="534377"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630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136832</xdr:rowOff>
    </xdr:from>
    <xdr:to>
      <xdr:col>85</xdr:col>
      <xdr:colOff>177800</xdr:colOff>
      <xdr:row>39</xdr:row>
      <xdr:rowOff>66982</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65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34099</xdr:rowOff>
    </xdr:from>
    <xdr:to>
      <xdr:col>81</xdr:col>
      <xdr:colOff>50800</xdr:colOff>
      <xdr:row>39</xdr:row>
      <xdr:rowOff>39274</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4592300" y="6720649"/>
          <a:ext cx="889000" cy="5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132548</xdr:rowOff>
    </xdr:from>
    <xdr:to>
      <xdr:col>81</xdr:col>
      <xdr:colOff>101600</xdr:colOff>
      <xdr:row>39</xdr:row>
      <xdr:rowOff>62698</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647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79225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14111" y="6422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39274</xdr:rowOff>
    </xdr:from>
    <xdr:to>
      <xdr:col>76</xdr:col>
      <xdr:colOff>114300</xdr:colOff>
      <xdr:row>39</xdr:row>
      <xdr:rowOff>43038</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3703300" y="6725824"/>
          <a:ext cx="889000" cy="3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131738</xdr:rowOff>
    </xdr:from>
    <xdr:to>
      <xdr:col>76</xdr:col>
      <xdr:colOff>165100</xdr:colOff>
      <xdr:row>39</xdr:row>
      <xdr:rowOff>61888</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64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78415</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25111" y="6422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39568</xdr:rowOff>
    </xdr:from>
    <xdr:to>
      <xdr:col>71</xdr:col>
      <xdr:colOff>177800</xdr:colOff>
      <xdr:row>39</xdr:row>
      <xdr:rowOff>43038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726118"/>
          <a:ext cx="889000" cy="3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133103</xdr:rowOff>
    </xdr:from>
    <xdr:to>
      <xdr:col>72</xdr:col>
      <xdr:colOff>38100</xdr:colOff>
      <xdr:row>39</xdr:row>
      <xdr:rowOff>63253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64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79779</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42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135147</xdr:rowOff>
    </xdr:from>
    <xdr:to>
      <xdr:col>67</xdr:col>
      <xdr:colOff>101600</xdr:colOff>
      <xdr:row>39</xdr:row>
      <xdr:rowOff>65297</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650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81824</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47111" y="6425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112605</xdr:rowOff>
    </xdr:from>
    <xdr:to>
      <xdr:col>85</xdr:col>
      <xdr:colOff>177800</xdr:colOff>
      <xdr:row>39</xdr:row>
      <xdr:rowOff>42755</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27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71981</xdr:rowOff>
    </xdr:from>
    <xdr:ext cx="534377"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41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154749</xdr:rowOff>
    </xdr:from>
    <xdr:to>
      <xdr:col>81</xdr:col>
      <xdr:colOff>101600</xdr:colOff>
      <xdr:row>39</xdr:row>
      <xdr:rowOff>84899</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69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76026</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46428" y="6762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159924</xdr:rowOff>
    </xdr:from>
    <xdr:to>
      <xdr:col>76</xdr:col>
      <xdr:colOff>165100</xdr:colOff>
      <xdr:row>39</xdr:row>
      <xdr:rowOff>90074</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75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81201</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357428" y="676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163688</xdr:rowOff>
    </xdr:from>
    <xdr:to>
      <xdr:col>72</xdr:col>
      <xdr:colOff>38100</xdr:colOff>
      <xdr:row>39</xdr:row>
      <xdr:rowOff>93838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78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84965</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468428" y="6771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160218</xdr:rowOff>
    </xdr:from>
    <xdr:to>
      <xdr:col>67</xdr:col>
      <xdr:colOff>101600</xdr:colOff>
      <xdr:row>39</xdr:row>
      <xdr:rowOff>90368</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675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81495</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79428" y="6768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56</xdr:row>
      <xdr:rowOff>144434</xdr:rowOff>
    </xdr:from>
    <xdr:ext cx="467179"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1978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160762</xdr:rowOff>
    </xdr:from>
    <xdr:ext cx="467179"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1978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5642</xdr:rowOff>
    </xdr:from>
    <xdr:ext cx="46717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1978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51</xdr:row>
      <xdr:rowOff>21970</xdr:rowOff>
    </xdr:from>
    <xdr:ext cx="46717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1978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38299</xdr:rowOff>
    </xdr:from>
    <xdr:ext cx="46717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1978821" y="8439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69487</xdr:rowOff>
    </xdr:from>
    <xdr:to>
      <xdr:col>85</xdr:col>
      <xdr:colOff>126364</xdr:colOff>
      <xdr:row>59</xdr:row>
      <xdr:rowOff>98878</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flipV="1">
          <a:off x="16317595" y="8641987"/>
          <a:ext cx="1269" cy="1572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135217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10250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16164</xdr:rowOff>
    </xdr:from>
    <xdr:ext cx="469744"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8417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50</xdr:row>
      <xdr:rowOff>69487</xdr:rowOff>
    </xdr:from>
    <xdr:to>
      <xdr:col>86</xdr:col>
      <xdr:colOff>25400</xdr:colOff>
      <xdr:row>50</xdr:row>
      <xdr:rowOff>69487</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8641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52667</xdr:rowOff>
    </xdr:from>
    <xdr:ext cx="313932"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99676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29790</xdr:rowOff>
    </xdr:from>
    <xdr:to>
      <xdr:col>85</xdr:col>
      <xdr:colOff>177800</xdr:colOff>
      <xdr:row>59</xdr:row>
      <xdr:rowOff>131390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10145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33383</xdr:rowOff>
    </xdr:from>
    <xdr:to>
      <xdr:col>81</xdr:col>
      <xdr:colOff>101600</xdr:colOff>
      <xdr:row>59</xdr:row>
      <xdr:rowOff>134983</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10148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57</xdr:row>
      <xdr:rowOff>151510</xdr:rowOff>
    </xdr:from>
    <xdr:ext cx="313932"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24333" y="99241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35342</xdr:rowOff>
    </xdr:from>
    <xdr:to>
      <xdr:col>76</xdr:col>
      <xdr:colOff>165100</xdr:colOff>
      <xdr:row>59</xdr:row>
      <xdr:rowOff>136942</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10150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57</xdr:row>
      <xdr:rowOff>153469</xdr:rowOff>
    </xdr:from>
    <xdr:ext cx="313932"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35333" y="99261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48078</xdr:rowOff>
    </xdr:from>
    <xdr:to>
      <xdr:col>72</xdr:col>
      <xdr:colOff>38100</xdr:colOff>
      <xdr:row>59</xdr:row>
      <xdr:rowOff>149678</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59</xdr:row>
      <xdr:rowOff>8217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10123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166205</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166205</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42401</xdr:rowOff>
    </xdr:from>
    <xdr:to>
      <xdr:col>85</xdr:col>
      <xdr:colOff>126364</xdr:colOff>
      <xdr:row>78</xdr:row>
      <xdr:rowOff>160134</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215351"/>
          <a:ext cx="1269" cy="1317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163961</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53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160134</xdr:rowOff>
    </xdr:from>
    <xdr:to>
      <xdr:col>86</xdr:col>
      <xdr:colOff>25400</xdr:colOff>
      <xdr:row>78</xdr:row>
      <xdr:rowOff>160134</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533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160528</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990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42401</xdr:rowOff>
    </xdr:from>
    <xdr:to>
      <xdr:col>86</xdr:col>
      <xdr:colOff>25400</xdr:colOff>
      <xdr:row>71</xdr:row>
      <xdr:rowOff>42401</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215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34865</xdr:rowOff>
    </xdr:from>
    <xdr:to>
      <xdr:col>85</xdr:col>
      <xdr:colOff>127000</xdr:colOff>
      <xdr:row>77</xdr:row>
      <xdr:rowOff>69819</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5481300" y="13236515"/>
          <a:ext cx="838200" cy="34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145874</xdr:rowOff>
    </xdr:from>
    <xdr:ext cx="599010"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31760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167447</xdr:rowOff>
    </xdr:from>
    <xdr:to>
      <xdr:col>85</xdr:col>
      <xdr:colOff>177800</xdr:colOff>
      <xdr:row>77</xdr:row>
      <xdr:rowOff>97597</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197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69819</xdr:rowOff>
    </xdr:from>
    <xdr:to>
      <xdr:col>81</xdr:col>
      <xdr:colOff>50800</xdr:colOff>
      <xdr:row>77</xdr:row>
      <xdr:rowOff>86962</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4592300" y="13271469"/>
          <a:ext cx="889000" cy="17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7579</xdr:rowOff>
    </xdr:from>
    <xdr:to>
      <xdr:col>81</xdr:col>
      <xdr:colOff>101600</xdr:colOff>
      <xdr:row>77</xdr:row>
      <xdr:rowOff>109179</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20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125706</xdr:rowOff>
    </xdr:from>
    <xdr:ext cx="59901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181795" y="12984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75972</xdr:rowOff>
    </xdr:from>
    <xdr:to>
      <xdr:col>76</xdr:col>
      <xdr:colOff>114300</xdr:colOff>
      <xdr:row>77</xdr:row>
      <xdr:rowOff>86962</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3703300" y="13277622"/>
          <a:ext cx="889000" cy="10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10638</xdr:rowOff>
    </xdr:from>
    <xdr:to>
      <xdr:col>76</xdr:col>
      <xdr:colOff>165100</xdr:colOff>
      <xdr:row>77</xdr:row>
      <xdr:rowOff>112238</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212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128765</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292795" y="12987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75972</xdr:rowOff>
    </xdr:from>
    <xdr:to>
      <xdr:col>71</xdr:col>
      <xdr:colOff>177800</xdr:colOff>
      <xdr:row>77</xdr:row>
      <xdr:rowOff>86023</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2814300" y="13277622"/>
          <a:ext cx="889000" cy="10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36632</xdr:rowOff>
    </xdr:from>
    <xdr:to>
      <xdr:col>72</xdr:col>
      <xdr:colOff>38100</xdr:colOff>
      <xdr:row>77</xdr:row>
      <xdr:rowOff>138232</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2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129359</xdr:rowOff>
    </xdr:from>
    <xdr:ext cx="59901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03795" y="13331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50507</xdr:rowOff>
    </xdr:from>
    <xdr:to>
      <xdr:col>67</xdr:col>
      <xdr:colOff>101600</xdr:colOff>
      <xdr:row>77</xdr:row>
      <xdr:rowOff>152107</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25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77</xdr:row>
      <xdr:rowOff>143234</xdr:rowOff>
    </xdr:from>
    <xdr:ext cx="59901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14795" y="13344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155515</xdr:rowOff>
    </xdr:from>
    <xdr:to>
      <xdr:col>85</xdr:col>
      <xdr:colOff>177800</xdr:colOff>
      <xdr:row>77</xdr:row>
      <xdr:rowOff>85665</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318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6942</xdr:rowOff>
    </xdr:from>
    <xdr:ext cx="599010"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3037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19019</xdr:rowOff>
    </xdr:from>
    <xdr:to>
      <xdr:col>81</xdr:col>
      <xdr:colOff>101600</xdr:colOff>
      <xdr:row>77</xdr:row>
      <xdr:rowOff>120619</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3220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111746</xdr:rowOff>
    </xdr:from>
    <xdr:ext cx="599010"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181795" y="13313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36162</xdr:rowOff>
    </xdr:from>
    <xdr:to>
      <xdr:col>76</xdr:col>
      <xdr:colOff>165100</xdr:colOff>
      <xdr:row>77</xdr:row>
      <xdr:rowOff>137762</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3237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128889</xdr:rowOff>
    </xdr:from>
    <xdr:ext cx="599010"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292795" y="13330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25172</xdr:rowOff>
    </xdr:from>
    <xdr:to>
      <xdr:col>72</xdr:col>
      <xdr:colOff>38100</xdr:colOff>
      <xdr:row>77</xdr:row>
      <xdr:rowOff>126772</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3226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143299</xdr:rowOff>
    </xdr:from>
    <xdr:ext cx="599010"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03795" y="13002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35223</xdr:rowOff>
    </xdr:from>
    <xdr:to>
      <xdr:col>67</xdr:col>
      <xdr:colOff>101600</xdr:colOff>
      <xdr:row>77</xdr:row>
      <xdr:rowOff>136823</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3236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153350</xdr:rowOff>
    </xdr:from>
    <xdr:ext cx="599010"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14795" y="13012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132880</xdr:rowOff>
    </xdr:from>
    <xdr:to>
      <xdr:col>85</xdr:col>
      <xdr:colOff>126364</xdr:colOff>
      <xdr:row>98</xdr:row>
      <xdr:rowOff>139619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563380"/>
          <a:ext cx="1269" cy="1378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143446</xdr:rowOff>
    </xdr:from>
    <xdr:ext cx="313932"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55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139619</xdr:rowOff>
    </xdr:from>
    <xdr:to>
      <xdr:col>86</xdr:col>
      <xdr:colOff>25400</xdr:colOff>
      <xdr:row>98</xdr:row>
      <xdr:rowOff>139619</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41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79557</xdr:rowOff>
    </xdr:from>
    <xdr:ext cx="690189"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3386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1,507,459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132880</xdr:rowOff>
    </xdr:from>
    <xdr:to>
      <xdr:col>86</xdr:col>
      <xdr:colOff>25400</xdr:colOff>
      <xdr:row>90</xdr:row>
      <xdr:rowOff>132880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56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91602</xdr:rowOff>
    </xdr:from>
    <xdr:to>
      <xdr:col>85</xdr:col>
      <xdr:colOff>127000</xdr:colOff>
      <xdr:row>97</xdr:row>
      <xdr:rowOff>117647</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5481300" y="16722252"/>
          <a:ext cx="838200" cy="26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129398</xdr:rowOff>
    </xdr:from>
    <xdr:ext cx="599010"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7600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150971</xdr:rowOff>
    </xdr:from>
    <xdr:to>
      <xdr:col>85</xdr:col>
      <xdr:colOff>177800</xdr:colOff>
      <xdr:row>98</xdr:row>
      <xdr:rowOff>81121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781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117647</xdr:rowOff>
    </xdr:from>
    <xdr:to>
      <xdr:col>81</xdr:col>
      <xdr:colOff>50800</xdr:colOff>
      <xdr:row>97</xdr:row>
      <xdr:rowOff>161438</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4592300" y="16748297"/>
          <a:ext cx="889000" cy="43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158102</xdr:rowOff>
    </xdr:from>
    <xdr:to>
      <xdr:col>81</xdr:col>
      <xdr:colOff>101600</xdr:colOff>
      <xdr:row>98</xdr:row>
      <xdr:rowOff>88252</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788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79379</xdr:rowOff>
    </xdr:from>
    <xdr:ext cx="59901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181795" y="16881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161438</xdr:rowOff>
    </xdr:from>
    <xdr:to>
      <xdr:col>76</xdr:col>
      <xdr:colOff>114300</xdr:colOff>
      <xdr:row>98</xdr:row>
      <xdr:rowOff>487</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3703300" y="16792088"/>
          <a:ext cx="889000" cy="10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151967</xdr:rowOff>
    </xdr:from>
    <xdr:to>
      <xdr:col>76</xdr:col>
      <xdr:colOff>165100</xdr:colOff>
      <xdr:row>98</xdr:row>
      <xdr:rowOff>82117</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82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73244</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292795" y="16875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487</xdr:rowOff>
    </xdr:from>
    <xdr:to>
      <xdr:col>71</xdr:col>
      <xdr:colOff>177800</xdr:colOff>
      <xdr:row>98</xdr:row>
      <xdr:rowOff>14514</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802587"/>
          <a:ext cx="889000" cy="14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138706</xdr:rowOff>
    </xdr:from>
    <xdr:to>
      <xdr:col>72</xdr:col>
      <xdr:colOff>38100</xdr:colOff>
      <xdr:row>98</xdr:row>
      <xdr:rowOff>68856</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769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59983</xdr:rowOff>
    </xdr:from>
    <xdr:ext cx="59901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03795" y="16862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15325</xdr:rowOff>
    </xdr:from>
    <xdr:to>
      <xdr:col>67</xdr:col>
      <xdr:colOff>101600</xdr:colOff>
      <xdr:row>98</xdr:row>
      <xdr:rowOff>116925</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81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108052</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910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40802</xdr:rowOff>
    </xdr:from>
    <xdr:to>
      <xdr:col>85</xdr:col>
      <xdr:colOff>177800</xdr:colOff>
      <xdr:row>97</xdr:row>
      <xdr:rowOff>142402</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671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63679</xdr:rowOff>
    </xdr:from>
    <xdr:ext cx="599010"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522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66847</xdr:rowOff>
    </xdr:from>
    <xdr:to>
      <xdr:col>81</xdr:col>
      <xdr:colOff>101600</xdr:colOff>
      <xdr:row>97</xdr:row>
      <xdr:rowOff>168447</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697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13524</xdr:rowOff>
    </xdr:from>
    <xdr:ext cx="59901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181795" y="16472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110638</xdr:rowOff>
    </xdr:from>
    <xdr:to>
      <xdr:col>76</xdr:col>
      <xdr:colOff>165100</xdr:colOff>
      <xdr:row>98</xdr:row>
      <xdr:rowOff>40788</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74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57315</xdr:rowOff>
    </xdr:from>
    <xdr:ext cx="599010"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292795" y="16516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121137</xdr:rowOff>
    </xdr:from>
    <xdr:to>
      <xdr:col>72</xdr:col>
      <xdr:colOff>38100</xdr:colOff>
      <xdr:row>98</xdr:row>
      <xdr:rowOff>51287</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751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67814</xdr:rowOff>
    </xdr:from>
    <xdr:ext cx="599010"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03795" y="16527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135164</xdr:rowOff>
    </xdr:from>
    <xdr:to>
      <xdr:col>67</xdr:col>
      <xdr:colOff>101600</xdr:colOff>
      <xdr:row>98</xdr:row>
      <xdr:rowOff>65314</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76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81841</xdr:rowOff>
    </xdr:from>
    <xdr:ext cx="599010"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14795" y="16541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投資及び出資金グラフ枠">
          <a:extLst>
            <a:ext uri="{FF2B5EF4-FFF2-40B4-BE49-F238E27FC236}">
              <a16:creationId xmlns:a16="http://schemas.microsoft.com/office/drawing/2014/main" id="{00000000-0008-0000-06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55004</xdr:rowOff>
    </xdr:from>
    <xdr:to>
      <xdr:col>116</xdr:col>
      <xdr:colOff>62864</xdr:colOff>
      <xdr:row>39</xdr:row>
      <xdr:rowOff>98878</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2159595" y="5369954"/>
          <a:ext cx="1269" cy="14154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4" name="投資及び出資金最小値テキスト">
          <a:extLst>
            <a:ext uri="{FF2B5EF4-FFF2-40B4-BE49-F238E27FC236}">
              <a16:creationId xmlns:a16="http://schemas.microsoft.com/office/drawing/2014/main" id="{00000000-0008-0000-0600-0000E8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1681</xdr:rowOff>
    </xdr:from>
    <xdr:ext cx="534377" cy="259045"/>
    <xdr:sp macro="" textlink="">
      <xdr:nvSpPr>
        <xdr:cNvPr id="746" name="投資及び出資金最大値テキスト">
          <a:extLst>
            <a:ext uri="{FF2B5EF4-FFF2-40B4-BE49-F238E27FC236}">
              <a16:creationId xmlns:a16="http://schemas.microsoft.com/office/drawing/2014/main" id="{00000000-0008-0000-0600-0000EA020000}"/>
            </a:ext>
          </a:extLst>
        </xdr:cNvPr>
        <xdr:cNvSpPr txBox="1"/>
      </xdr:nvSpPr>
      <xdr:spPr>
        <a:xfrm>
          <a:off x="22212300" y="5145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55004</xdr:rowOff>
    </xdr:from>
    <xdr:to>
      <xdr:col>116</xdr:col>
      <xdr:colOff>152400</xdr:colOff>
      <xdr:row>31</xdr:row>
      <xdr:rowOff>55004</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2072600" y="5369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112104</xdr:rowOff>
    </xdr:from>
    <xdr:ext cx="469744" cy="259045"/>
    <xdr:sp macro="" textlink="">
      <xdr:nvSpPr>
        <xdr:cNvPr id="749" name="投資及び出資金平均値テキスト">
          <a:extLst>
            <a:ext uri="{FF2B5EF4-FFF2-40B4-BE49-F238E27FC236}">
              <a16:creationId xmlns:a16="http://schemas.microsoft.com/office/drawing/2014/main" id="{00000000-0008-0000-0600-0000ED020000}"/>
            </a:ext>
          </a:extLst>
        </xdr:cNvPr>
        <xdr:cNvSpPr txBox="1"/>
      </xdr:nvSpPr>
      <xdr:spPr>
        <a:xfrm>
          <a:off x="22212300" y="64557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89226</xdr:rowOff>
    </xdr:from>
    <xdr:to>
      <xdr:col>116</xdr:col>
      <xdr:colOff>114300</xdr:colOff>
      <xdr:row>39</xdr:row>
      <xdr:rowOff>19376</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2110700" y="660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160827</xdr:rowOff>
    </xdr:from>
    <xdr:to>
      <xdr:col>112</xdr:col>
      <xdr:colOff>38100</xdr:colOff>
      <xdr:row>39</xdr:row>
      <xdr:rowOff>90977</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21272500" y="6675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107504</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088428" y="6451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3077</xdr:rowOff>
    </xdr:from>
    <xdr:to>
      <xdr:col>107</xdr:col>
      <xdr:colOff>101600</xdr:colOff>
      <xdr:row>39</xdr:row>
      <xdr:rowOff>104677</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0383500" y="6689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121204</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199428" y="6464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7257</xdr:rowOff>
    </xdr:from>
    <xdr:to>
      <xdr:col>102</xdr:col>
      <xdr:colOff>165100</xdr:colOff>
      <xdr:row>39</xdr:row>
      <xdr:rowOff>108857</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9494500" y="6693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125384</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10428" y="6469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7437</xdr:rowOff>
    </xdr:from>
    <xdr:to>
      <xdr:col>98</xdr:col>
      <xdr:colOff>38100</xdr:colOff>
      <xdr:row>39</xdr:row>
      <xdr:rowOff>109037</xdr:rowOff>
    </xdr:to>
    <xdr:sp macro="" textlink="">
      <xdr:nvSpPr>
        <xdr:cNvPr id="760" name="フローチャート: 判断 759">
          <a:extLst>
            <a:ext uri="{FF2B5EF4-FFF2-40B4-BE49-F238E27FC236}">
              <a16:creationId xmlns:a16="http://schemas.microsoft.com/office/drawing/2014/main" id="{00000000-0008-0000-0600-0000F8020000}"/>
            </a:ext>
          </a:extLst>
        </xdr:cNvPr>
        <xdr:cNvSpPr/>
      </xdr:nvSpPr>
      <xdr:spPr>
        <a:xfrm>
          <a:off x="18605500" y="6693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125564</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21428" y="6469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8" name="投資及び出資金該当値テキスト">
          <a:extLst>
            <a:ext uri="{FF2B5EF4-FFF2-40B4-BE49-F238E27FC236}">
              <a16:creationId xmlns:a16="http://schemas.microsoft.com/office/drawing/2014/main" id="{00000000-0008-0000-0600-00000003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5" name="楕円 774">
          <a:extLst>
            <a:ext uri="{FF2B5EF4-FFF2-40B4-BE49-F238E27FC236}">
              <a16:creationId xmlns:a16="http://schemas.microsoft.com/office/drawing/2014/main" id="{00000000-0008-0000-0600-000007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貸付金グラフ枠">
          <a:extLst>
            <a:ext uri="{FF2B5EF4-FFF2-40B4-BE49-F238E27FC236}">
              <a16:creationId xmlns:a16="http://schemas.microsoft.com/office/drawing/2014/main" id="{00000000-0008-0000-0600-00001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40742</xdr:rowOff>
    </xdr:from>
    <xdr:to>
      <xdr:col>116</xdr:col>
      <xdr:colOff>62864</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22159595" y="8784692"/>
          <a:ext cx="1269" cy="1375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1" name="貸付金最小値テキスト">
          <a:extLst>
            <a:ext uri="{FF2B5EF4-FFF2-40B4-BE49-F238E27FC236}">
              <a16:creationId xmlns:a16="http://schemas.microsoft.com/office/drawing/2014/main" id="{00000000-0008-0000-0600-000021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158869</xdr:rowOff>
    </xdr:from>
    <xdr:ext cx="599010" cy="259045"/>
    <xdr:sp macro="" textlink="">
      <xdr:nvSpPr>
        <xdr:cNvPr id="803" name="貸付金最大値テキスト">
          <a:extLst>
            <a:ext uri="{FF2B5EF4-FFF2-40B4-BE49-F238E27FC236}">
              <a16:creationId xmlns:a16="http://schemas.microsoft.com/office/drawing/2014/main" id="{00000000-0008-0000-0600-000023030000}"/>
            </a:ext>
          </a:extLst>
        </xdr:cNvPr>
        <xdr:cNvSpPr txBox="1"/>
      </xdr:nvSpPr>
      <xdr:spPr>
        <a:xfrm>
          <a:off x="22212300" y="8559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40742</xdr:rowOff>
    </xdr:from>
    <xdr:to>
      <xdr:col>116</xdr:col>
      <xdr:colOff>152400</xdr:colOff>
      <xdr:row>51</xdr:row>
      <xdr:rowOff>40742</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2072600" y="878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76369</xdr:rowOff>
    </xdr:from>
    <xdr:ext cx="469744" cy="259045"/>
    <xdr:sp macro="" textlink="">
      <xdr:nvSpPr>
        <xdr:cNvPr id="806" name="貸付金平均値テキスト">
          <a:extLst>
            <a:ext uri="{FF2B5EF4-FFF2-40B4-BE49-F238E27FC236}">
              <a16:creationId xmlns:a16="http://schemas.microsoft.com/office/drawing/2014/main" id="{00000000-0008-0000-0600-000026030000}"/>
            </a:ext>
          </a:extLst>
        </xdr:cNvPr>
        <xdr:cNvSpPr txBox="1"/>
      </xdr:nvSpPr>
      <xdr:spPr>
        <a:xfrm>
          <a:off x="22212300" y="98490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53492</xdr:rowOff>
    </xdr:from>
    <xdr:to>
      <xdr:col>116</xdr:col>
      <xdr:colOff>114300</xdr:colOff>
      <xdr:row>58</xdr:row>
      <xdr:rowOff>155092</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2110700" y="999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67564</xdr:rowOff>
    </xdr:from>
    <xdr:to>
      <xdr:col>112</xdr:col>
      <xdr:colOff>38100</xdr:colOff>
      <xdr:row>58</xdr:row>
      <xdr:rowOff>169164</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1272500" y="10011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14241</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088428" y="9786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63729</xdr:rowOff>
    </xdr:from>
    <xdr:to>
      <xdr:col>107</xdr:col>
      <xdr:colOff>101600</xdr:colOff>
      <xdr:row>58</xdr:row>
      <xdr:rowOff>165329</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0383500" y="10007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10406</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9783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63868</xdr:rowOff>
    </xdr:from>
    <xdr:to>
      <xdr:col>102</xdr:col>
      <xdr:colOff>165100</xdr:colOff>
      <xdr:row>58</xdr:row>
      <xdr:rowOff>165468</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9494500" y="10007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10545</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10428" y="9783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61709</xdr:rowOff>
    </xdr:from>
    <xdr:to>
      <xdr:col>98</xdr:col>
      <xdr:colOff>38100</xdr:colOff>
      <xdr:row>58</xdr:row>
      <xdr:rowOff>163309</xdr:rowOff>
    </xdr:to>
    <xdr:sp macro="" textlink="">
      <xdr:nvSpPr>
        <xdr:cNvPr id="817" name="フローチャート: 判断 816">
          <a:extLst>
            <a:ext uri="{FF2B5EF4-FFF2-40B4-BE49-F238E27FC236}">
              <a16:creationId xmlns:a16="http://schemas.microsoft.com/office/drawing/2014/main" id="{00000000-0008-0000-0600-000031030000}"/>
            </a:ext>
          </a:extLst>
        </xdr:cNvPr>
        <xdr:cNvSpPr/>
      </xdr:nvSpPr>
      <xdr:spPr>
        <a:xfrm>
          <a:off x="18605500" y="10005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8386</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421428" y="9781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25" name="貸付金該当値テキスト">
          <a:extLst>
            <a:ext uri="{FF2B5EF4-FFF2-40B4-BE49-F238E27FC236}">
              <a16:creationId xmlns:a16="http://schemas.microsoft.com/office/drawing/2014/main" id="{00000000-0008-0000-0600-000039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2" name="楕円 831">
          <a:extLst>
            <a:ext uri="{FF2B5EF4-FFF2-40B4-BE49-F238E27FC236}">
              <a16:creationId xmlns:a16="http://schemas.microsoft.com/office/drawing/2014/main" id="{00000000-0008-0000-0600-000040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a:extLst>
            <a:ext uri="{FF2B5EF4-FFF2-40B4-BE49-F238E27FC236}">
              <a16:creationId xmlns:a16="http://schemas.microsoft.com/office/drawing/2014/main" id="{00000000-0008-0000-0600-00005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142718</xdr:rowOff>
    </xdr:from>
    <xdr:to>
      <xdr:col>116</xdr:col>
      <xdr:colOff>62864</xdr:colOff>
      <xdr:row>78</xdr:row>
      <xdr:rowOff>35344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2159595" y="12144218"/>
          <a:ext cx="1269" cy="12642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39171</xdr:rowOff>
    </xdr:from>
    <xdr:ext cx="534377" cy="259045"/>
    <xdr:sp macro="" textlink="">
      <xdr:nvSpPr>
        <xdr:cNvPr id="856" name="繰出金最小値テキスト">
          <a:extLst>
            <a:ext uri="{FF2B5EF4-FFF2-40B4-BE49-F238E27FC236}">
              <a16:creationId xmlns:a16="http://schemas.microsoft.com/office/drawing/2014/main" id="{00000000-0008-0000-0600-000058030000}"/>
            </a:ext>
          </a:extLst>
        </xdr:cNvPr>
        <xdr:cNvSpPr txBox="1"/>
      </xdr:nvSpPr>
      <xdr:spPr>
        <a:xfrm>
          <a:off x="22212300" y="13412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35344</xdr:rowOff>
    </xdr:from>
    <xdr:to>
      <xdr:col>116</xdr:col>
      <xdr:colOff>152400</xdr:colOff>
      <xdr:row>78</xdr:row>
      <xdr:rowOff>35344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3408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89395</xdr:rowOff>
    </xdr:from>
    <xdr:ext cx="599010" cy="259045"/>
    <xdr:sp macro="" textlink="">
      <xdr:nvSpPr>
        <xdr:cNvPr id="858" name="繰出金最大値テキスト">
          <a:extLst>
            <a:ext uri="{FF2B5EF4-FFF2-40B4-BE49-F238E27FC236}">
              <a16:creationId xmlns:a16="http://schemas.microsoft.com/office/drawing/2014/main" id="{00000000-0008-0000-0600-00005A030000}"/>
            </a:ext>
          </a:extLst>
        </xdr:cNvPr>
        <xdr:cNvSpPr txBox="1"/>
      </xdr:nvSpPr>
      <xdr:spPr>
        <a:xfrm>
          <a:off x="22212300" y="11919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142718</xdr:rowOff>
    </xdr:from>
    <xdr:to>
      <xdr:col>116</xdr:col>
      <xdr:colOff>152400</xdr:colOff>
      <xdr:row>70</xdr:row>
      <xdr:rowOff>142718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2144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35001</xdr:rowOff>
    </xdr:from>
    <xdr:to>
      <xdr:col>116</xdr:col>
      <xdr:colOff>63500</xdr:colOff>
      <xdr:row>76</xdr:row>
      <xdr:rowOff>154276</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1323300" y="13065201"/>
          <a:ext cx="838200" cy="119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68192</xdr:rowOff>
    </xdr:from>
    <xdr:ext cx="534377" cy="259045"/>
    <xdr:sp macro="" textlink="">
      <xdr:nvSpPr>
        <xdr:cNvPr id="861" name="繰出金平均値テキスト">
          <a:extLst>
            <a:ext uri="{FF2B5EF4-FFF2-40B4-BE49-F238E27FC236}">
              <a16:creationId xmlns:a16="http://schemas.microsoft.com/office/drawing/2014/main" id="{00000000-0008-0000-0600-00005D030000}"/>
            </a:ext>
          </a:extLst>
        </xdr:cNvPr>
        <xdr:cNvSpPr txBox="1"/>
      </xdr:nvSpPr>
      <xdr:spPr>
        <a:xfrm>
          <a:off x="22212300" y="129269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45315</xdr:rowOff>
    </xdr:from>
    <xdr:to>
      <xdr:col>116</xdr:col>
      <xdr:colOff>114300</xdr:colOff>
      <xdr:row>76</xdr:row>
      <xdr:rowOff>146915</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2110700" y="13075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35001</xdr:rowOff>
    </xdr:from>
    <xdr:to>
      <xdr:col>111</xdr:col>
      <xdr:colOff>177800</xdr:colOff>
      <xdr:row>76</xdr:row>
      <xdr:rowOff>72633</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0434300" y="13065201"/>
          <a:ext cx="889000" cy="37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88799</xdr:rowOff>
    </xdr:from>
    <xdr:to>
      <xdr:col>112</xdr:col>
      <xdr:colOff>38100</xdr:colOff>
      <xdr:row>76</xdr:row>
      <xdr:rowOff>18949</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1272500" y="12947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35476</xdr:rowOff>
    </xdr:from>
    <xdr:ext cx="59901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23795" y="12722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54477</xdr:rowOff>
    </xdr:from>
    <xdr:to>
      <xdr:col>107</xdr:col>
      <xdr:colOff>50800</xdr:colOff>
      <xdr:row>76</xdr:row>
      <xdr:rowOff>72633</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a:off x="19545300" y="13084677"/>
          <a:ext cx="889000" cy="18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66424</xdr:rowOff>
    </xdr:from>
    <xdr:to>
      <xdr:col>107</xdr:col>
      <xdr:colOff>101600</xdr:colOff>
      <xdr:row>75</xdr:row>
      <xdr:rowOff>168024</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0383500" y="12925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13101</xdr:rowOff>
    </xdr:from>
    <xdr:ext cx="59901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34795" y="12700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54477</xdr:rowOff>
    </xdr:from>
    <xdr:to>
      <xdr:col>102</xdr:col>
      <xdr:colOff>114300</xdr:colOff>
      <xdr:row>76</xdr:row>
      <xdr:rowOff>69895</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18656300" y="13084677"/>
          <a:ext cx="889000" cy="15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91694</xdr:rowOff>
    </xdr:from>
    <xdr:to>
      <xdr:col>102</xdr:col>
      <xdr:colOff>165100</xdr:colOff>
      <xdr:row>76</xdr:row>
      <xdr:rowOff>21844</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9494500" y="1295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38371</xdr:rowOff>
    </xdr:from>
    <xdr:ext cx="59901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45795" y="12725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89343</xdr:rowOff>
    </xdr:from>
    <xdr:to>
      <xdr:col>98</xdr:col>
      <xdr:colOff>38100</xdr:colOff>
      <xdr:row>76</xdr:row>
      <xdr:rowOff>19493</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8605500" y="1294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36020</xdr:rowOff>
    </xdr:from>
    <xdr:ext cx="59901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56795" y="12723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103476</xdr:rowOff>
    </xdr:from>
    <xdr:to>
      <xdr:col>116</xdr:col>
      <xdr:colOff>114300</xdr:colOff>
      <xdr:row>77</xdr:row>
      <xdr:rowOff>33626</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2110700" y="13133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81903</xdr:rowOff>
    </xdr:from>
    <xdr:ext cx="534377" cy="259045"/>
    <xdr:sp macro="" textlink="">
      <xdr:nvSpPr>
        <xdr:cNvPr id="880" name="繰出金該当値テキスト">
          <a:extLst>
            <a:ext uri="{FF2B5EF4-FFF2-40B4-BE49-F238E27FC236}">
              <a16:creationId xmlns:a16="http://schemas.microsoft.com/office/drawing/2014/main" id="{00000000-0008-0000-0600-000070030000}"/>
            </a:ext>
          </a:extLst>
        </xdr:cNvPr>
        <xdr:cNvSpPr txBox="1"/>
      </xdr:nvSpPr>
      <xdr:spPr>
        <a:xfrm>
          <a:off x="22212300" y="13112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155651</xdr:rowOff>
    </xdr:from>
    <xdr:to>
      <xdr:col>112</xdr:col>
      <xdr:colOff>38100</xdr:colOff>
      <xdr:row>76</xdr:row>
      <xdr:rowOff>85801</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1272500" y="13014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76928</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056111" y="13107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21833</xdr:rowOff>
    </xdr:from>
    <xdr:to>
      <xdr:col>107</xdr:col>
      <xdr:colOff>101600</xdr:colOff>
      <xdr:row>76</xdr:row>
      <xdr:rowOff>123433</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0383500" y="1305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114560</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167111" y="13144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3677</xdr:rowOff>
    </xdr:from>
    <xdr:to>
      <xdr:col>102</xdr:col>
      <xdr:colOff>165100</xdr:colOff>
      <xdr:row>76</xdr:row>
      <xdr:rowOff>105277</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9494500" y="13033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96404</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9278111" y="13126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19095</xdr:rowOff>
    </xdr:from>
    <xdr:to>
      <xdr:col>98</xdr:col>
      <xdr:colOff>38100</xdr:colOff>
      <xdr:row>76</xdr:row>
      <xdr:rowOff>120695</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8605500" y="1304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111822</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389111" y="13142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id="{00000000-0008-0000-0600-00008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5" name="前年度繰上充用金最小値テキスト">
          <a:extLst>
            <a:ext uri="{FF2B5EF4-FFF2-40B4-BE49-F238E27FC236}">
              <a16:creationId xmlns:a16="http://schemas.microsoft.com/office/drawing/2014/main" id="{00000000-0008-0000-0600-00008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7" name="前年度繰上充用金最大値テキスト">
          <a:extLst>
            <a:ext uri="{FF2B5EF4-FFF2-40B4-BE49-F238E27FC236}">
              <a16:creationId xmlns:a16="http://schemas.microsoft.com/office/drawing/2014/main" id="{00000000-0008-0000-0600-00008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0" name="前年度繰上充用金平均値テキスト">
          <a:extLst>
            <a:ext uri="{FF2B5EF4-FFF2-40B4-BE49-F238E27FC236}">
              <a16:creationId xmlns:a16="http://schemas.microsoft.com/office/drawing/2014/main" id="{00000000-0008-0000-0600-00008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9" name="前年度繰上充用金該当値テキスト">
          <a:extLst>
            <a:ext uri="{FF2B5EF4-FFF2-40B4-BE49-F238E27FC236}">
              <a16:creationId xmlns:a16="http://schemas.microsoft.com/office/drawing/2014/main" id="{00000000-0008-0000-0600-0000A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歳出決算総額は、住民一人当たり</a:t>
          </a:r>
          <a:r>
            <a:rPr kumimoji="1" lang="en-US" altLang="ja-JP" sz="1100">
              <a:solidFill>
                <a:sysClr val="windowText" lastClr="000000"/>
              </a:solidFill>
              <a:effectLst/>
              <a:latin typeface="ＭＳ 明朝" panose="02020609040205080304" pitchFamily="17" charset="-128"/>
              <a:ea typeface="ＭＳ 明朝" panose="02020609040205080304" pitchFamily="17" charset="-128"/>
              <a:cs typeface="+mn-cs"/>
            </a:rPr>
            <a:t>1,740</a:t>
          </a:r>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千円（前年比</a:t>
          </a:r>
          <a:r>
            <a:rPr kumimoji="1" lang="en-US" altLang="ja-JP" sz="1100">
              <a:solidFill>
                <a:sysClr val="windowText" lastClr="000000"/>
              </a:solidFill>
              <a:effectLst/>
              <a:latin typeface="ＭＳ 明朝" panose="02020609040205080304" pitchFamily="17" charset="-128"/>
              <a:ea typeface="ＭＳ 明朝" panose="02020609040205080304" pitchFamily="17" charset="-128"/>
              <a:cs typeface="+mn-cs"/>
            </a:rPr>
            <a:t>10.6</a:t>
          </a:r>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en-US" sz="1100">
              <a:solidFill>
                <a:sysClr val="windowText" lastClr="000000"/>
              </a:solidFill>
              <a:effectLst/>
              <a:latin typeface="ＭＳ 明朝" panose="02020609040205080304" pitchFamily="17" charset="-128"/>
              <a:ea typeface="ＭＳ 明朝" panose="02020609040205080304" pitchFamily="17" charset="-128"/>
              <a:cs typeface="+mn-cs"/>
            </a:rPr>
            <a:t>増</a:t>
          </a:r>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）となっている。普通建設事業費については、住民一人あたり</a:t>
          </a:r>
          <a:r>
            <a:rPr kumimoji="1" lang="en-US" altLang="ja-JP" sz="1100">
              <a:solidFill>
                <a:sysClr val="windowText" lastClr="000000"/>
              </a:solidFill>
              <a:effectLst/>
              <a:latin typeface="ＭＳ 明朝" panose="02020609040205080304" pitchFamily="17" charset="-128"/>
              <a:ea typeface="ＭＳ 明朝" panose="02020609040205080304" pitchFamily="17" charset="-128"/>
              <a:cs typeface="+mn-cs"/>
            </a:rPr>
            <a:t>338,406</a:t>
          </a:r>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円となっている。扶助費については、住民一人当たりのコストは</a:t>
          </a:r>
          <a:r>
            <a:rPr kumimoji="1" lang="en-US" altLang="ja-JP" sz="1100">
              <a:solidFill>
                <a:sysClr val="windowText" lastClr="000000"/>
              </a:solidFill>
              <a:effectLst/>
              <a:latin typeface="ＭＳ 明朝" panose="02020609040205080304" pitchFamily="17" charset="-128"/>
              <a:ea typeface="ＭＳ 明朝" panose="02020609040205080304" pitchFamily="17" charset="-128"/>
              <a:cs typeface="+mn-cs"/>
            </a:rPr>
            <a:t>113,699</a:t>
          </a:r>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円（対前年比</a:t>
          </a:r>
          <a:r>
            <a:rPr kumimoji="1" lang="en-US" altLang="ja-JP" sz="1100">
              <a:solidFill>
                <a:sysClr val="windowText" lastClr="000000"/>
              </a:solidFill>
              <a:effectLst/>
              <a:latin typeface="ＭＳ 明朝" panose="02020609040205080304" pitchFamily="17" charset="-128"/>
              <a:ea typeface="ＭＳ 明朝" panose="02020609040205080304" pitchFamily="17" charset="-128"/>
              <a:cs typeface="+mn-cs"/>
            </a:rPr>
            <a:t>10.4%</a:t>
          </a:r>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増）となっている。また、人件費については、住民一人当たり</a:t>
          </a:r>
          <a:r>
            <a:rPr kumimoji="1" lang="en-US" altLang="ja-JP" sz="1100">
              <a:solidFill>
                <a:sysClr val="windowText" lastClr="000000"/>
              </a:solidFill>
              <a:effectLst/>
              <a:latin typeface="ＭＳ 明朝" panose="02020609040205080304" pitchFamily="17" charset="-128"/>
              <a:ea typeface="ＭＳ 明朝" panose="02020609040205080304" pitchFamily="17" charset="-128"/>
              <a:cs typeface="+mn-cs"/>
            </a:rPr>
            <a:t>327,937</a:t>
          </a:r>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円となっており、類似団体と比較して一人当たりのコストが</a:t>
          </a:r>
          <a:r>
            <a:rPr kumimoji="1" lang="en-US" altLang="ja-JP" sz="1100">
              <a:solidFill>
                <a:sysClr val="windowText" lastClr="000000"/>
              </a:solidFill>
              <a:effectLst/>
              <a:latin typeface="ＭＳ 明朝" panose="02020609040205080304" pitchFamily="17" charset="-128"/>
              <a:ea typeface="ＭＳ 明朝" panose="02020609040205080304" pitchFamily="17" charset="-128"/>
              <a:cs typeface="+mn-cs"/>
            </a:rPr>
            <a:t>64,149</a:t>
          </a:r>
          <a:r>
            <a:rPr kumimoji="1" lang="ja-JP" altLang="ja-JP" sz="1100">
              <a:solidFill>
                <a:sysClr val="windowText" lastClr="000000"/>
              </a:solidFill>
              <a:effectLst/>
              <a:latin typeface="ＭＳ 明朝" panose="02020609040205080304" pitchFamily="17" charset="-128"/>
              <a:ea typeface="ＭＳ 明朝" panose="02020609040205080304" pitchFamily="17" charset="-128"/>
              <a:cs typeface="+mn-cs"/>
            </a:rPr>
            <a:t>円高い状況となっている。現在、本村は沖縄県内でも職員の平均年齢が低い状況にあり、今後はさらに人件費（会計年度任用職含む）が増加することが見込まれることから、行財政改革の取組みを通して適切な定員管理を推進し、人件費の抑制に努める。</a:t>
          </a:r>
          <a:endParaRPr lang="ja-JP" altLang="ja-JP" sz="1400">
            <a:solidFill>
              <a:sysClr val="windowText" lastClr="000000"/>
            </a:solidFill>
            <a:effectLst/>
            <a:latin typeface="ＭＳ 明朝" panose="02020609040205080304" pitchFamily="17" charset="-128"/>
            <a:ea typeface="ＭＳ 明朝" panose="02020609040205080304" pitchFamily="17"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沖縄県大宜味村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2,910
2,878
63.63
5,529,306
5,065,756
314,795
2,280,929
4,841,637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27115</xdr:rowOff>
    </xdr:from>
    <xdr:to>
      <xdr:col>24</xdr:col>
      <xdr:colOff>62865</xdr:colOff>
      <xdr:row>38</xdr:row>
      <xdr:rowOff>33230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170615"/>
          <a:ext cx="1270" cy="1377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37057</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5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33230</xdr:rowOff>
    </xdr:from>
    <xdr:to>
      <xdr:col>24</xdr:col>
      <xdr:colOff>152400</xdr:colOff>
      <xdr:row>38</xdr:row>
      <xdr:rowOff>33230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4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145242</xdr:rowOff>
    </xdr:from>
    <xdr:ext cx="534377"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4945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27115</xdr:rowOff>
    </xdr:from>
    <xdr:to>
      <xdr:col>24</xdr:col>
      <xdr:colOff>152400</xdr:colOff>
      <xdr:row>30</xdr:row>
      <xdr:rowOff>27115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170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153283</xdr:rowOff>
    </xdr:from>
    <xdr:to>
      <xdr:col>24</xdr:col>
      <xdr:colOff>63500</xdr:colOff>
      <xdr:row>37</xdr:row>
      <xdr:rowOff>5264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325483"/>
          <a:ext cx="838200" cy="23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117467</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2896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139040</xdr:rowOff>
    </xdr:from>
    <xdr:to>
      <xdr:col>24</xdr:col>
      <xdr:colOff>114300</xdr:colOff>
      <xdr:row>37</xdr:row>
      <xdr:rowOff>69190</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5264</xdr:rowOff>
    </xdr:from>
    <xdr:to>
      <xdr:col>19</xdr:col>
      <xdr:colOff>177800</xdr:colOff>
      <xdr:row>37</xdr:row>
      <xdr:rowOff>18694</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348914"/>
          <a:ext cx="889000" cy="1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159823</xdr:rowOff>
    </xdr:from>
    <xdr:to>
      <xdr:col>20</xdr:col>
      <xdr:colOff>38100</xdr:colOff>
      <xdr:row>37</xdr:row>
      <xdr:rowOff>89973</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81100</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424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13284</xdr:rowOff>
    </xdr:from>
    <xdr:to>
      <xdr:col>15</xdr:col>
      <xdr:colOff>50800</xdr:colOff>
      <xdr:row>37</xdr:row>
      <xdr:rowOff>18694</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356934"/>
          <a:ext cx="889000" cy="5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164967</xdr:rowOff>
    </xdr:from>
    <xdr:to>
      <xdr:col>15</xdr:col>
      <xdr:colOff>101600</xdr:colOff>
      <xdr:row>37</xdr:row>
      <xdr:rowOff>95117</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7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86244</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429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13284</xdr:rowOff>
    </xdr:from>
    <xdr:to>
      <xdr:col>10</xdr:col>
      <xdr:colOff>114300</xdr:colOff>
      <xdr:row>37</xdr:row>
      <xdr:rowOff>16427</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356934"/>
          <a:ext cx="889000" cy="3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7290</xdr:rowOff>
    </xdr:from>
    <xdr:to>
      <xdr:col>10</xdr:col>
      <xdr:colOff>165100</xdr:colOff>
      <xdr:row>37</xdr:row>
      <xdr:rowOff>108890</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100017</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443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9461</xdr:rowOff>
    </xdr:from>
    <xdr:to>
      <xdr:col>6</xdr:col>
      <xdr:colOff>38100</xdr:colOff>
      <xdr:row>37</xdr:row>
      <xdr:rowOff>111061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102188</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445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102483</xdr:rowOff>
    </xdr:from>
    <xdr:to>
      <xdr:col>24</xdr:col>
      <xdr:colOff>114300</xdr:colOff>
      <xdr:row>37</xdr:row>
      <xdr:rowOff>32633</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274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125360</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126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125914</xdr:rowOff>
    </xdr:from>
    <xdr:to>
      <xdr:col>20</xdr:col>
      <xdr:colOff>38100</xdr:colOff>
      <xdr:row>37</xdr:row>
      <xdr:rowOff>56064</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298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72591</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073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139344</xdr:rowOff>
    </xdr:from>
    <xdr:to>
      <xdr:col>15</xdr:col>
      <xdr:colOff>101600</xdr:colOff>
      <xdr:row>37</xdr:row>
      <xdr:rowOff>69494</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311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86021</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086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133934</xdr:rowOff>
    </xdr:from>
    <xdr:to>
      <xdr:col>10</xdr:col>
      <xdr:colOff>165100</xdr:colOff>
      <xdr:row>37</xdr:row>
      <xdr:rowOff>64084</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306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80611</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081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137077</xdr:rowOff>
    </xdr:from>
    <xdr:to>
      <xdr:col>6</xdr:col>
      <xdr:colOff>38100</xdr:colOff>
      <xdr:row>37</xdr:row>
      <xdr:rowOff>67227</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309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83754</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084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16142</xdr:rowOff>
    </xdr:from>
    <xdr:to>
      <xdr:col>24</xdr:col>
      <xdr:colOff>62865</xdr:colOff>
      <xdr:row>58</xdr:row>
      <xdr:rowOff>61973</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931542"/>
          <a:ext cx="1270" cy="1074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65800</xdr:rowOff>
    </xdr:from>
    <xdr:ext cx="599010"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09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61973</xdr:rowOff>
    </xdr:from>
    <xdr:to>
      <xdr:col>24</xdr:col>
      <xdr:colOff>152400</xdr:colOff>
      <xdr:row>58</xdr:row>
      <xdr:rowOff>61973</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06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134269</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7067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2,520,250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16142</xdr:rowOff>
    </xdr:from>
    <xdr:to>
      <xdr:col>24</xdr:col>
      <xdr:colOff>152400</xdr:colOff>
      <xdr:row>52</xdr:row>
      <xdr:rowOff>16142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931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65115</xdr:rowOff>
    </xdr:from>
    <xdr:to>
      <xdr:col>24</xdr:col>
      <xdr:colOff>63500</xdr:colOff>
      <xdr:row>57</xdr:row>
      <xdr:rowOff>88893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3797300" y="9837765"/>
          <a:ext cx="838200" cy="23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59224</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8318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80797</xdr:rowOff>
    </xdr:from>
    <xdr:to>
      <xdr:col>24</xdr:col>
      <xdr:colOff>114300</xdr:colOff>
      <xdr:row>58</xdr:row>
      <xdr:rowOff>10947</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85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537</xdr:rowOff>
    </xdr:from>
    <xdr:to>
      <xdr:col>19</xdr:col>
      <xdr:colOff>177800</xdr:colOff>
      <xdr:row>57</xdr:row>
      <xdr:rowOff>88893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2908300" y="9773187"/>
          <a:ext cx="889000" cy="88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95784</xdr:rowOff>
    </xdr:from>
    <xdr:to>
      <xdr:col>20</xdr:col>
      <xdr:colOff>38100</xdr:colOff>
      <xdr:row>58</xdr:row>
      <xdr:rowOff>25934</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868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17061</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9961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537</xdr:rowOff>
    </xdr:from>
    <xdr:to>
      <xdr:col>15</xdr:col>
      <xdr:colOff>50800</xdr:colOff>
      <xdr:row>57</xdr:row>
      <xdr:rowOff>115477</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019300" y="9773187"/>
          <a:ext cx="889000" cy="114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86508</xdr:rowOff>
    </xdr:from>
    <xdr:to>
      <xdr:col>15</xdr:col>
      <xdr:colOff>101600</xdr:colOff>
      <xdr:row>58</xdr:row>
      <xdr:rowOff>16658</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859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7785</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9951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115477</xdr:rowOff>
    </xdr:from>
    <xdr:to>
      <xdr:col>10</xdr:col>
      <xdr:colOff>114300</xdr:colOff>
      <xdr:row>57</xdr:row>
      <xdr:rowOff>120379</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1130300" y="9888127"/>
          <a:ext cx="889000" cy="4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91374</xdr:rowOff>
    </xdr:from>
    <xdr:to>
      <xdr:col>10</xdr:col>
      <xdr:colOff>165100</xdr:colOff>
      <xdr:row>58</xdr:row>
      <xdr:rowOff>21524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864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12651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9956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67918</xdr:rowOff>
    </xdr:from>
    <xdr:to>
      <xdr:col>6</xdr:col>
      <xdr:colOff>38100</xdr:colOff>
      <xdr:row>57</xdr:row>
      <xdr:rowOff>169518</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84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14595</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9615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14315</xdr:rowOff>
    </xdr:from>
    <xdr:to>
      <xdr:col>24</xdr:col>
      <xdr:colOff>114300</xdr:colOff>
      <xdr:row>57</xdr:row>
      <xdr:rowOff>115915</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78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37192</xdr:rowOff>
    </xdr:from>
    <xdr:ext cx="599010"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638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38093</xdr:rowOff>
    </xdr:from>
    <xdr:to>
      <xdr:col>20</xdr:col>
      <xdr:colOff>38100</xdr:colOff>
      <xdr:row>57</xdr:row>
      <xdr:rowOff>139693</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81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156220</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9585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121187</xdr:rowOff>
    </xdr:from>
    <xdr:to>
      <xdr:col>15</xdr:col>
      <xdr:colOff>101600</xdr:colOff>
      <xdr:row>57</xdr:row>
      <xdr:rowOff>51337</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722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67864</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9497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64677</xdr:rowOff>
    </xdr:from>
    <xdr:to>
      <xdr:col>10</xdr:col>
      <xdr:colOff>165100</xdr:colOff>
      <xdr:row>57</xdr:row>
      <xdr:rowOff>166277</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837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11354</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9612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69579</xdr:rowOff>
    </xdr:from>
    <xdr:to>
      <xdr:col>6</xdr:col>
      <xdr:colOff>38100</xdr:colOff>
      <xdr:row>57</xdr:row>
      <xdr:rowOff>171179</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842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162306</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9934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116383</xdr:rowOff>
    </xdr:from>
    <xdr:to>
      <xdr:col>24</xdr:col>
      <xdr:colOff>62865</xdr:colOff>
      <xdr:row>78</xdr:row>
      <xdr:rowOff>96796</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1946433"/>
          <a:ext cx="1270" cy="1523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100623</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47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96796</xdr:rowOff>
    </xdr:from>
    <xdr:to>
      <xdr:col>24</xdr:col>
      <xdr:colOff>152400</xdr:colOff>
      <xdr:row>78</xdr:row>
      <xdr:rowOff>96796</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469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63060</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721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619,640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116383</xdr:rowOff>
    </xdr:from>
    <xdr:to>
      <xdr:col>24</xdr:col>
      <xdr:colOff>152400</xdr:colOff>
      <xdr:row>69</xdr:row>
      <xdr:rowOff>116383</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1946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112810</xdr:rowOff>
    </xdr:from>
    <xdr:to>
      <xdr:col>24</xdr:col>
      <xdr:colOff>63500</xdr:colOff>
      <xdr:row>76</xdr:row>
      <xdr:rowOff>22134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2971560"/>
          <a:ext cx="838200" cy="80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105274</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9640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126847</xdr:rowOff>
    </xdr:from>
    <xdr:to>
      <xdr:col>24</xdr:col>
      <xdr:colOff>114300</xdr:colOff>
      <xdr:row>76</xdr:row>
      <xdr:rowOff>56998</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29855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22134</xdr:rowOff>
    </xdr:from>
    <xdr:to>
      <xdr:col>19</xdr:col>
      <xdr:colOff>177800</xdr:colOff>
      <xdr:row>76</xdr:row>
      <xdr:rowOff>52738</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3052334"/>
          <a:ext cx="889000" cy="30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169021</xdr:rowOff>
    </xdr:from>
    <xdr:to>
      <xdr:col>20</xdr:col>
      <xdr:colOff>38100</xdr:colOff>
      <xdr:row>76</xdr:row>
      <xdr:rowOff>99171</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2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90298</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120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24084</xdr:rowOff>
    </xdr:from>
    <xdr:to>
      <xdr:col>15</xdr:col>
      <xdr:colOff>50800</xdr:colOff>
      <xdr:row>76</xdr:row>
      <xdr:rowOff>52738</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019300" y="13054284"/>
          <a:ext cx="889000" cy="28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65968</xdr:rowOff>
    </xdr:from>
    <xdr:to>
      <xdr:col>15</xdr:col>
      <xdr:colOff>101600</xdr:colOff>
      <xdr:row>76</xdr:row>
      <xdr:rowOff>167568</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9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158695</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188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24084</xdr:rowOff>
    </xdr:from>
    <xdr:to>
      <xdr:col>10</xdr:col>
      <xdr:colOff>114300</xdr:colOff>
      <xdr:row>77</xdr:row>
      <xdr:rowOff>21586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054284"/>
          <a:ext cx="889000" cy="168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48876</xdr:rowOff>
    </xdr:from>
    <xdr:to>
      <xdr:col>10</xdr:col>
      <xdr:colOff>165100</xdr:colOff>
      <xdr:row>76</xdr:row>
      <xdr:rowOff>150476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079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141603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171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120019</xdr:rowOff>
    </xdr:from>
    <xdr:to>
      <xdr:col>6</xdr:col>
      <xdr:colOff>38100</xdr:colOff>
      <xdr:row>77</xdr:row>
      <xdr:rowOff>50169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15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66696</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292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62010</xdr:rowOff>
    </xdr:from>
    <xdr:to>
      <xdr:col>24</xdr:col>
      <xdr:colOff>114300</xdr:colOff>
      <xdr:row>75</xdr:row>
      <xdr:rowOff>163610</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292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84887</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2772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142784</xdr:rowOff>
    </xdr:from>
    <xdr:to>
      <xdr:col>20</xdr:col>
      <xdr:colOff>38100</xdr:colOff>
      <xdr:row>76</xdr:row>
      <xdr:rowOff>72935</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00153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89461</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776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1938</xdr:rowOff>
    </xdr:from>
    <xdr:to>
      <xdr:col>15</xdr:col>
      <xdr:colOff>101600</xdr:colOff>
      <xdr:row>76</xdr:row>
      <xdr:rowOff>103538</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03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120064</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2807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144734</xdr:rowOff>
    </xdr:from>
    <xdr:to>
      <xdr:col>10</xdr:col>
      <xdr:colOff>165100</xdr:colOff>
      <xdr:row>76</xdr:row>
      <xdr:rowOff>74884</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003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91411</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2778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142236</xdr:rowOff>
    </xdr:from>
    <xdr:to>
      <xdr:col>6</xdr:col>
      <xdr:colOff>38100</xdr:colOff>
      <xdr:row>77</xdr:row>
      <xdr:rowOff>72386</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172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63513</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265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140266</xdr:rowOff>
    </xdr:from>
    <xdr:to>
      <xdr:col>24</xdr:col>
      <xdr:colOff>62865</xdr:colOff>
      <xdr:row>98</xdr:row>
      <xdr:rowOff>142207</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399316"/>
          <a:ext cx="1270" cy="1544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146034</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48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142207</xdr:rowOff>
    </xdr:from>
    <xdr:to>
      <xdr:col>24</xdr:col>
      <xdr:colOff>152400</xdr:colOff>
      <xdr:row>98</xdr:row>
      <xdr:rowOff>142207</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44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86943</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174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849,703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140266</xdr:rowOff>
    </xdr:from>
    <xdr:to>
      <xdr:col>24</xdr:col>
      <xdr:colOff>152400</xdr:colOff>
      <xdr:row>89</xdr:row>
      <xdr:rowOff>140266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399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43701</xdr:rowOff>
    </xdr:from>
    <xdr:to>
      <xdr:col>24</xdr:col>
      <xdr:colOff>63500</xdr:colOff>
      <xdr:row>98</xdr:row>
      <xdr:rowOff>44103</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6845801"/>
          <a:ext cx="838200" cy="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78201</xdr:rowOff>
    </xdr:from>
    <xdr:ext cx="599010"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5374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55324</xdr:rowOff>
    </xdr:from>
    <xdr:to>
      <xdr:col>24</xdr:col>
      <xdr:colOff>114300</xdr:colOff>
      <xdr:row>97</xdr:row>
      <xdr:rowOff>156924</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8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43701</xdr:rowOff>
    </xdr:from>
    <xdr:to>
      <xdr:col>19</xdr:col>
      <xdr:colOff>177800</xdr:colOff>
      <xdr:row>98</xdr:row>
      <xdr:rowOff>53043</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845801"/>
          <a:ext cx="889000" cy="9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54373</xdr:rowOff>
    </xdr:from>
    <xdr:to>
      <xdr:col>20</xdr:col>
      <xdr:colOff>38100</xdr:colOff>
      <xdr:row>97</xdr:row>
      <xdr:rowOff>155973</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8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1050</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497795" y="16460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53043</xdr:rowOff>
    </xdr:from>
    <xdr:to>
      <xdr:col>15</xdr:col>
      <xdr:colOff>50800</xdr:colOff>
      <xdr:row>98</xdr:row>
      <xdr:rowOff>65720</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855143"/>
          <a:ext cx="889000" cy="1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78777</xdr:rowOff>
    </xdr:from>
    <xdr:to>
      <xdr:col>15</xdr:col>
      <xdr:colOff>101600</xdr:colOff>
      <xdr:row>98</xdr:row>
      <xdr:rowOff>8927</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70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25454</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08795" y="16484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65720</xdr:rowOff>
    </xdr:from>
    <xdr:to>
      <xdr:col>10</xdr:col>
      <xdr:colOff>114300</xdr:colOff>
      <xdr:row>98</xdr:row>
      <xdr:rowOff>77870</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867820"/>
          <a:ext cx="889000" cy="12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86278</xdr:rowOff>
    </xdr:from>
    <xdr:to>
      <xdr:col>10</xdr:col>
      <xdr:colOff>165100</xdr:colOff>
      <xdr:row>98</xdr:row>
      <xdr:rowOff>16428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71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32955</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19795" y="16492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94886</xdr:rowOff>
    </xdr:from>
    <xdr:to>
      <xdr:col>6</xdr:col>
      <xdr:colOff>38100</xdr:colOff>
      <xdr:row>98</xdr:row>
      <xdr:rowOff>25036</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25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41563</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30795" y="16500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164753</xdr:rowOff>
    </xdr:from>
    <xdr:to>
      <xdr:col>24</xdr:col>
      <xdr:colOff>114300</xdr:colOff>
      <xdr:row>98</xdr:row>
      <xdr:rowOff>94903</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795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79680</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710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164351</xdr:rowOff>
    </xdr:from>
    <xdr:to>
      <xdr:col>20</xdr:col>
      <xdr:colOff>38100</xdr:colOff>
      <xdr:row>98</xdr:row>
      <xdr:rowOff>94501</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795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85628</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887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2243</xdr:rowOff>
    </xdr:from>
    <xdr:to>
      <xdr:col>15</xdr:col>
      <xdr:colOff>101600</xdr:colOff>
      <xdr:row>98</xdr:row>
      <xdr:rowOff>103843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804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94970</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897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14920</xdr:rowOff>
    </xdr:from>
    <xdr:to>
      <xdr:col>10</xdr:col>
      <xdr:colOff>165100</xdr:colOff>
      <xdr:row>98</xdr:row>
      <xdr:rowOff>116520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81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107647</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909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27070</xdr:rowOff>
    </xdr:from>
    <xdr:to>
      <xdr:col>6</xdr:col>
      <xdr:colOff>38100</xdr:colOff>
      <xdr:row>98</xdr:row>
      <xdr:rowOff>128670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829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119797</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921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120904</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092954"/>
          <a:ext cx="1270" cy="1638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67581</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868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12,898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120904</xdr:rowOff>
    </xdr:from>
    <xdr:to>
      <xdr:col>55</xdr:col>
      <xdr:colOff>88900</xdr:colOff>
      <xdr:row>29</xdr:row>
      <xdr:rowOff>120904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092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91330</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43498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68453</xdr:rowOff>
    </xdr:from>
    <xdr:to>
      <xdr:col>55</xdr:col>
      <xdr:colOff>50800</xdr:colOff>
      <xdr:row>38</xdr:row>
      <xdr:rowOff>170053</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5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80391</xdr:rowOff>
    </xdr:from>
    <xdr:to>
      <xdr:col>50</xdr:col>
      <xdr:colOff>165100</xdr:colOff>
      <xdr:row>39</xdr:row>
      <xdr:rowOff>10541</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59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27068</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3707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82677</xdr:rowOff>
    </xdr:from>
    <xdr:to>
      <xdr:col>46</xdr:col>
      <xdr:colOff>38100</xdr:colOff>
      <xdr:row>39</xdr:row>
      <xdr:rowOff>12827</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597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29354</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373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75438</xdr:rowOff>
    </xdr:from>
    <xdr:to>
      <xdr:col>41</xdr:col>
      <xdr:colOff>101600</xdr:colOff>
      <xdr:row>39</xdr:row>
      <xdr:rowOff>5588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59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22115</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3657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72263</xdr:rowOff>
    </xdr:from>
    <xdr:to>
      <xdr:col>36</xdr:col>
      <xdr:colOff>165100</xdr:colOff>
      <xdr:row>39</xdr:row>
      <xdr:rowOff>2413</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58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18940</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3625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104083</xdr:rowOff>
    </xdr:from>
    <xdr:to>
      <xdr:col>54</xdr:col>
      <xdr:colOff>189865</xdr:colOff>
      <xdr:row>59</xdr:row>
      <xdr:rowOff>12364</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848033"/>
          <a:ext cx="1270" cy="1279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16191</xdr:rowOff>
    </xdr:from>
    <xdr:ext cx="534377"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31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12364</xdr:rowOff>
    </xdr:from>
    <xdr:to>
      <xdr:col>55</xdr:col>
      <xdr:colOff>88900</xdr:colOff>
      <xdr:row>59</xdr:row>
      <xdr:rowOff>12364</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27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50760</xdr:rowOff>
    </xdr:from>
    <xdr:ext cx="690189"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6232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1,033,045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104083</xdr:rowOff>
    </xdr:from>
    <xdr:to>
      <xdr:col>55</xdr:col>
      <xdr:colOff>88900</xdr:colOff>
      <xdr:row>51</xdr:row>
      <xdr:rowOff>104083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848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105005</xdr:rowOff>
    </xdr:from>
    <xdr:to>
      <xdr:col>55</xdr:col>
      <xdr:colOff>0</xdr:colOff>
      <xdr:row>58</xdr:row>
      <xdr:rowOff>105304</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10049105"/>
          <a:ext cx="838200" cy="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143639</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448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120762</xdr:rowOff>
    </xdr:from>
    <xdr:to>
      <xdr:col>55</xdr:col>
      <xdr:colOff>50800</xdr:colOff>
      <xdr:row>58</xdr:row>
      <xdr:rowOff>50912</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9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105304</xdr:rowOff>
    </xdr:from>
    <xdr:to>
      <xdr:col>50</xdr:col>
      <xdr:colOff>114300</xdr:colOff>
      <xdr:row>58</xdr:row>
      <xdr:rowOff>137889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10049404"/>
          <a:ext cx="889000" cy="32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104604</xdr:rowOff>
    </xdr:from>
    <xdr:to>
      <xdr:col>50</xdr:col>
      <xdr:colOff>165100</xdr:colOff>
      <xdr:row>58</xdr:row>
      <xdr:rowOff>34754</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7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51281</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652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76360</xdr:rowOff>
    </xdr:from>
    <xdr:to>
      <xdr:col>45</xdr:col>
      <xdr:colOff>177800</xdr:colOff>
      <xdr:row>58</xdr:row>
      <xdr:rowOff>137889</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10020460"/>
          <a:ext cx="889000" cy="61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94931</xdr:rowOff>
    </xdr:from>
    <xdr:to>
      <xdr:col>46</xdr:col>
      <xdr:colOff>38100</xdr:colOff>
      <xdr:row>58</xdr:row>
      <xdr:rowOff>25081</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867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41608</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642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76360</xdr:rowOff>
    </xdr:from>
    <xdr:to>
      <xdr:col>41</xdr:col>
      <xdr:colOff>50800</xdr:colOff>
      <xdr:row>58</xdr:row>
      <xdr:rowOff>144576</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10020460"/>
          <a:ext cx="889000" cy="68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121736</xdr:rowOff>
    </xdr:from>
    <xdr:to>
      <xdr:col>41</xdr:col>
      <xdr:colOff>101600</xdr:colOff>
      <xdr:row>58</xdr:row>
      <xdr:rowOff>51886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94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68413</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669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133362</xdr:rowOff>
    </xdr:from>
    <xdr:to>
      <xdr:col>36</xdr:col>
      <xdr:colOff>165100</xdr:colOff>
      <xdr:row>58</xdr:row>
      <xdr:rowOff>63512</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906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80039</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681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54205</xdr:rowOff>
    </xdr:from>
    <xdr:to>
      <xdr:col>55</xdr:col>
      <xdr:colOff>50800</xdr:colOff>
      <xdr:row>58</xdr:row>
      <xdr:rowOff>155805</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998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140582</xdr:rowOff>
    </xdr:from>
    <xdr:ext cx="534377"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913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54504</xdr:rowOff>
    </xdr:from>
    <xdr:to>
      <xdr:col>50</xdr:col>
      <xdr:colOff>165100</xdr:colOff>
      <xdr:row>58</xdr:row>
      <xdr:rowOff>156104</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998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147231</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72111" y="10091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87089</xdr:rowOff>
    </xdr:from>
    <xdr:to>
      <xdr:col>46</xdr:col>
      <xdr:colOff>38100</xdr:colOff>
      <xdr:row>59</xdr:row>
      <xdr:rowOff>17239</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10031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8366</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83111" y="10123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25560</xdr:rowOff>
    </xdr:from>
    <xdr:to>
      <xdr:col>41</xdr:col>
      <xdr:colOff>101600</xdr:colOff>
      <xdr:row>58</xdr:row>
      <xdr:rowOff>127160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969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118287</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61795" y="10062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93776</xdr:rowOff>
    </xdr:from>
    <xdr:to>
      <xdr:col>36</xdr:col>
      <xdr:colOff>165100</xdr:colOff>
      <xdr:row>59</xdr:row>
      <xdr:rowOff>23926</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10037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15053</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05111" y="10130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137742</xdr:rowOff>
    </xdr:from>
    <xdr:to>
      <xdr:col>54</xdr:col>
      <xdr:colOff>189865</xdr:colOff>
      <xdr:row>79</xdr:row>
      <xdr:rowOff>41219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139242"/>
          <a:ext cx="1270" cy="1446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45046</xdr:rowOff>
    </xdr:from>
    <xdr:ext cx="378565"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895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41219</xdr:rowOff>
    </xdr:from>
    <xdr:to>
      <xdr:col>55</xdr:col>
      <xdr:colOff>88900</xdr:colOff>
      <xdr:row>79</xdr:row>
      <xdr:rowOff>41219</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85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84419</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914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380,514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137742</xdr:rowOff>
    </xdr:from>
    <xdr:to>
      <xdr:col>55</xdr:col>
      <xdr:colOff>88900</xdr:colOff>
      <xdr:row>70</xdr:row>
      <xdr:rowOff>137742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139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14591</xdr:rowOff>
    </xdr:from>
    <xdr:to>
      <xdr:col>55</xdr:col>
      <xdr:colOff>0</xdr:colOff>
      <xdr:row>77</xdr:row>
      <xdr:rowOff>33706</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216241"/>
          <a:ext cx="838200" cy="19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66893</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268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88466</xdr:rowOff>
    </xdr:from>
    <xdr:to>
      <xdr:col>55</xdr:col>
      <xdr:colOff>50800</xdr:colOff>
      <xdr:row>78</xdr:row>
      <xdr:rowOff>18616</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29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118844</xdr:rowOff>
    </xdr:from>
    <xdr:to>
      <xdr:col>50</xdr:col>
      <xdr:colOff>114300</xdr:colOff>
      <xdr:row>77</xdr:row>
      <xdr:rowOff>14591</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149044"/>
          <a:ext cx="889000" cy="67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70935</xdr:rowOff>
    </xdr:from>
    <xdr:to>
      <xdr:col>50</xdr:col>
      <xdr:colOff>165100</xdr:colOff>
      <xdr:row>78</xdr:row>
      <xdr:rowOff>1085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27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163662</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365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118844</xdr:rowOff>
    </xdr:from>
    <xdr:to>
      <xdr:col>45</xdr:col>
      <xdr:colOff>177800</xdr:colOff>
      <xdr:row>77</xdr:row>
      <xdr:rowOff>102011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149044"/>
          <a:ext cx="889000" cy="154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60981</xdr:rowOff>
    </xdr:from>
    <xdr:to>
      <xdr:col>46</xdr:col>
      <xdr:colOff>38100</xdr:colOff>
      <xdr:row>77</xdr:row>
      <xdr:rowOff>162581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62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153708</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355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64444</xdr:rowOff>
    </xdr:from>
    <xdr:to>
      <xdr:col>41</xdr:col>
      <xdr:colOff>50800</xdr:colOff>
      <xdr:row>77</xdr:row>
      <xdr:rowOff>102011</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6972300" y="13266094"/>
          <a:ext cx="889000" cy="37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92580</xdr:rowOff>
    </xdr:from>
    <xdr:to>
      <xdr:col>41</xdr:col>
      <xdr:colOff>101600</xdr:colOff>
      <xdr:row>78</xdr:row>
      <xdr:rowOff>22730</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294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13857</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386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80018</xdr:rowOff>
    </xdr:from>
    <xdr:to>
      <xdr:col>36</xdr:col>
      <xdr:colOff>165100</xdr:colOff>
      <xdr:row>78</xdr:row>
      <xdr:rowOff>10168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28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1295</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374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154356</xdr:rowOff>
    </xdr:from>
    <xdr:to>
      <xdr:col>55</xdr:col>
      <xdr:colOff>50800</xdr:colOff>
      <xdr:row>77</xdr:row>
      <xdr:rowOff>84506</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184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5783</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035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135241</xdr:rowOff>
    </xdr:from>
    <xdr:to>
      <xdr:col>50</xdr:col>
      <xdr:colOff>165100</xdr:colOff>
      <xdr:row>77</xdr:row>
      <xdr:rowOff>65391</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165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81918</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2940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68044</xdr:rowOff>
    </xdr:from>
    <xdr:to>
      <xdr:col>46</xdr:col>
      <xdr:colOff>38100</xdr:colOff>
      <xdr:row>76</xdr:row>
      <xdr:rowOff>169644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09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75</xdr:row>
      <xdr:rowOff>14721</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50795" y="12873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51211</xdr:rowOff>
    </xdr:from>
    <xdr:to>
      <xdr:col>41</xdr:col>
      <xdr:colOff>101600</xdr:colOff>
      <xdr:row>77</xdr:row>
      <xdr:rowOff>152811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25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169338</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94111" y="13028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13644</xdr:rowOff>
    </xdr:from>
    <xdr:to>
      <xdr:col>36</xdr:col>
      <xdr:colOff>165100</xdr:colOff>
      <xdr:row>77</xdr:row>
      <xdr:rowOff>115244</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215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131771</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05111" y="12990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29763</xdr:rowOff>
    </xdr:from>
    <xdr:to>
      <xdr:col>54</xdr:col>
      <xdr:colOff>189865</xdr:colOff>
      <xdr:row>99</xdr:row>
      <xdr:rowOff>27891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60263"/>
          <a:ext cx="1270" cy="1541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31718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7005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27891</xdr:rowOff>
    </xdr:from>
    <xdr:to>
      <xdr:col>55</xdr:col>
      <xdr:colOff>88900</xdr:colOff>
      <xdr:row>99</xdr:row>
      <xdr:rowOff>27891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7001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147890</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35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987,328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29763</xdr:rowOff>
    </xdr:from>
    <xdr:to>
      <xdr:col>55</xdr:col>
      <xdr:colOff>88900</xdr:colOff>
      <xdr:row>90</xdr:row>
      <xdr:rowOff>29763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60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94137</xdr:rowOff>
    </xdr:from>
    <xdr:to>
      <xdr:col>55</xdr:col>
      <xdr:colOff>0</xdr:colOff>
      <xdr:row>97</xdr:row>
      <xdr:rowOff>155556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9639300" y="16724787"/>
          <a:ext cx="838200" cy="61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67077</xdr:rowOff>
    </xdr:from>
    <xdr:ext cx="599010"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6977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88650</xdr:rowOff>
    </xdr:from>
    <xdr:to>
      <xdr:col>55</xdr:col>
      <xdr:colOff>50800</xdr:colOff>
      <xdr:row>98</xdr:row>
      <xdr:rowOff>18800</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71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155556</xdr:rowOff>
    </xdr:from>
    <xdr:to>
      <xdr:col>50</xdr:col>
      <xdr:colOff>114300</xdr:colOff>
      <xdr:row>98</xdr:row>
      <xdr:rowOff>56707</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786206"/>
          <a:ext cx="889000" cy="72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104459</xdr:rowOff>
    </xdr:from>
    <xdr:to>
      <xdr:col>50</xdr:col>
      <xdr:colOff>165100</xdr:colOff>
      <xdr:row>98</xdr:row>
      <xdr:rowOff>34609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73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51136</xdr:rowOff>
    </xdr:from>
    <xdr:ext cx="59901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39795" y="16510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56707</xdr:rowOff>
    </xdr:from>
    <xdr:to>
      <xdr:col>45</xdr:col>
      <xdr:colOff>177800</xdr:colOff>
      <xdr:row>98</xdr:row>
      <xdr:rowOff>117897</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6858807"/>
          <a:ext cx="889000" cy="61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115833</xdr:rowOff>
    </xdr:from>
    <xdr:to>
      <xdr:col>46</xdr:col>
      <xdr:colOff>38100</xdr:colOff>
      <xdr:row>98</xdr:row>
      <xdr:rowOff>45983</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74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62510</xdr:rowOff>
    </xdr:from>
    <xdr:ext cx="59901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50795" y="16521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29572</xdr:rowOff>
    </xdr:from>
    <xdr:to>
      <xdr:col>41</xdr:col>
      <xdr:colOff>50800</xdr:colOff>
      <xdr:row>98</xdr:row>
      <xdr:rowOff>117897</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6972300" y="16831672"/>
          <a:ext cx="889000" cy="88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129211</xdr:rowOff>
    </xdr:from>
    <xdr:to>
      <xdr:col>41</xdr:col>
      <xdr:colOff>101600</xdr:colOff>
      <xdr:row>98</xdr:row>
      <xdr:rowOff>59361</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759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75888</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61795" y="16535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138088</xdr:rowOff>
    </xdr:from>
    <xdr:to>
      <xdr:col>36</xdr:col>
      <xdr:colOff>165100</xdr:colOff>
      <xdr:row>98</xdr:row>
      <xdr:rowOff>68238</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768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84765</xdr:rowOff>
    </xdr:from>
    <xdr:ext cx="59901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672795" y="16543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43337</xdr:rowOff>
    </xdr:from>
    <xdr:to>
      <xdr:col>55</xdr:col>
      <xdr:colOff>50800</xdr:colOff>
      <xdr:row>97</xdr:row>
      <xdr:rowOff>144937</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673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66214</xdr:rowOff>
    </xdr:from>
    <xdr:ext cx="599010"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525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104756</xdr:rowOff>
    </xdr:from>
    <xdr:to>
      <xdr:col>50</xdr:col>
      <xdr:colOff>165100</xdr:colOff>
      <xdr:row>98</xdr:row>
      <xdr:rowOff>34906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735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26033</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39795" y="16828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5907</xdr:rowOff>
    </xdr:from>
    <xdr:to>
      <xdr:col>46</xdr:col>
      <xdr:colOff>38100</xdr:colOff>
      <xdr:row>98</xdr:row>
      <xdr:rowOff>107507</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808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98634</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50795" y="16900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67097</xdr:rowOff>
    </xdr:from>
    <xdr:to>
      <xdr:col>41</xdr:col>
      <xdr:colOff>101600</xdr:colOff>
      <xdr:row>98</xdr:row>
      <xdr:rowOff>168697</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869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159824</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961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150222</xdr:rowOff>
    </xdr:from>
    <xdr:to>
      <xdr:col>36</xdr:col>
      <xdr:colOff>165100</xdr:colOff>
      <xdr:row>98</xdr:row>
      <xdr:rowOff>80372</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78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71499</xdr:rowOff>
    </xdr:from>
    <xdr:ext cx="599010"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672795" y="16873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54318</xdr:rowOff>
    </xdr:from>
    <xdr:to>
      <xdr:col>85</xdr:col>
      <xdr:colOff>126364</xdr:colOff>
      <xdr:row>39</xdr:row>
      <xdr:rowOff>4586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197818"/>
          <a:ext cx="1269" cy="1493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8413</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69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4586</xdr:rowOff>
    </xdr:from>
    <xdr:to>
      <xdr:col>86</xdr:col>
      <xdr:colOff>25400</xdr:colOff>
      <xdr:row>39</xdr:row>
      <xdr:rowOff>4586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91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995</xdr:rowOff>
    </xdr:from>
    <xdr:ext cx="599010"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4973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402,410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54318</xdr:rowOff>
    </xdr:from>
    <xdr:to>
      <xdr:col>86</xdr:col>
      <xdr:colOff>25400</xdr:colOff>
      <xdr:row>30</xdr:row>
      <xdr:rowOff>54318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197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22253</xdr:rowOff>
    </xdr:from>
    <xdr:to>
      <xdr:col>85</xdr:col>
      <xdr:colOff>127000</xdr:colOff>
      <xdr:row>38</xdr:row>
      <xdr:rowOff>30936</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6537353"/>
          <a:ext cx="838200" cy="8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109160</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2813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86283</xdr:rowOff>
    </xdr:from>
    <xdr:to>
      <xdr:col>85</xdr:col>
      <xdr:colOff>177800</xdr:colOff>
      <xdr:row>38</xdr:row>
      <xdr:rowOff>16433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429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30936</xdr:rowOff>
    </xdr:from>
    <xdr:to>
      <xdr:col>81</xdr:col>
      <xdr:colOff>50800</xdr:colOff>
      <xdr:row>38</xdr:row>
      <xdr:rowOff>44892</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592300" y="6546036"/>
          <a:ext cx="889000" cy="13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111040</xdr:rowOff>
    </xdr:from>
    <xdr:to>
      <xdr:col>81</xdr:col>
      <xdr:colOff>101600</xdr:colOff>
      <xdr:row>38</xdr:row>
      <xdr:rowOff>41190</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45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57717</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229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44892</xdr:rowOff>
    </xdr:from>
    <xdr:to>
      <xdr:col>76</xdr:col>
      <xdr:colOff>114300</xdr:colOff>
      <xdr:row>38</xdr:row>
      <xdr:rowOff>54588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559992"/>
          <a:ext cx="889000" cy="9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116644</xdr:rowOff>
    </xdr:from>
    <xdr:to>
      <xdr:col>76</xdr:col>
      <xdr:colOff>165100</xdr:colOff>
      <xdr:row>38</xdr:row>
      <xdr:rowOff>46794</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46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63321</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235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44351</xdr:rowOff>
    </xdr:from>
    <xdr:to>
      <xdr:col>71</xdr:col>
      <xdr:colOff>177800</xdr:colOff>
      <xdr:row>38</xdr:row>
      <xdr:rowOff>54588</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2814300" y="6559451"/>
          <a:ext cx="889000" cy="10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119609</xdr:rowOff>
    </xdr:from>
    <xdr:to>
      <xdr:col>72</xdr:col>
      <xdr:colOff>38100</xdr:colOff>
      <xdr:row>38</xdr:row>
      <xdr:rowOff>49758</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4632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66286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23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69991</xdr:rowOff>
    </xdr:from>
    <xdr:to>
      <xdr:col>67</xdr:col>
      <xdr:colOff>101600</xdr:colOff>
      <xdr:row>38</xdr:row>
      <xdr:rowOff>141</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413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16668</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188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142903</xdr:rowOff>
    </xdr:from>
    <xdr:to>
      <xdr:col>85</xdr:col>
      <xdr:colOff>177800</xdr:colOff>
      <xdr:row>38</xdr:row>
      <xdr:rowOff>73053</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486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121330</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464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151586</xdr:rowOff>
    </xdr:from>
    <xdr:to>
      <xdr:col>81</xdr:col>
      <xdr:colOff>101600</xdr:colOff>
      <xdr:row>38</xdr:row>
      <xdr:rowOff>81736</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495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72863</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587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165542</xdr:rowOff>
    </xdr:from>
    <xdr:to>
      <xdr:col>76</xdr:col>
      <xdr:colOff>165100</xdr:colOff>
      <xdr:row>38</xdr:row>
      <xdr:rowOff>95692</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509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86819</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601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3788</xdr:rowOff>
    </xdr:from>
    <xdr:to>
      <xdr:col>72</xdr:col>
      <xdr:colOff>38100</xdr:colOff>
      <xdr:row>38</xdr:row>
      <xdr:rowOff>105388</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51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96515</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611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165001</xdr:rowOff>
    </xdr:from>
    <xdr:to>
      <xdr:col>67</xdr:col>
      <xdr:colOff>101600</xdr:colOff>
      <xdr:row>38</xdr:row>
      <xdr:rowOff>95151</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508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86278</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601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38299</xdr:rowOff>
    </xdr:from>
    <xdr:ext cx="685572"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31376</xdr:rowOff>
    </xdr:from>
    <xdr:to>
      <xdr:col>85</xdr:col>
      <xdr:colOff>126364</xdr:colOff>
      <xdr:row>59</xdr:row>
      <xdr:rowOff>667</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775326"/>
          <a:ext cx="1269" cy="1340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4494</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10120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667</xdr:rowOff>
    </xdr:from>
    <xdr:to>
      <xdr:col>86</xdr:col>
      <xdr:colOff>25400</xdr:colOff>
      <xdr:row>59</xdr:row>
      <xdr:rowOff>667</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10116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149503</xdr:rowOff>
    </xdr:from>
    <xdr:ext cx="599010"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550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881,340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31376</xdr:rowOff>
    </xdr:from>
    <xdr:to>
      <xdr:col>86</xdr:col>
      <xdr:colOff>25400</xdr:colOff>
      <xdr:row>51</xdr:row>
      <xdr:rowOff>31376</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775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82163</xdr:rowOff>
    </xdr:from>
    <xdr:to>
      <xdr:col>85</xdr:col>
      <xdr:colOff>127000</xdr:colOff>
      <xdr:row>58</xdr:row>
      <xdr:rowOff>85220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5481300" y="10026263"/>
          <a:ext cx="838200" cy="3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131948</xdr:rowOff>
    </xdr:from>
    <xdr:ext cx="599010"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7331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109071</xdr:rowOff>
    </xdr:from>
    <xdr:to>
      <xdr:col>85</xdr:col>
      <xdr:colOff>177800</xdr:colOff>
      <xdr:row>58</xdr:row>
      <xdr:rowOff>39221</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881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85220</xdr:rowOff>
    </xdr:from>
    <xdr:to>
      <xdr:col>81</xdr:col>
      <xdr:colOff>50800</xdr:colOff>
      <xdr:row>58</xdr:row>
      <xdr:rowOff>102833</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4592300" y="10029320"/>
          <a:ext cx="889000" cy="17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128677</xdr:rowOff>
    </xdr:from>
    <xdr:to>
      <xdr:col>81</xdr:col>
      <xdr:colOff>101600</xdr:colOff>
      <xdr:row>58</xdr:row>
      <xdr:rowOff>58827</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901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75354</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181795" y="967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90647</xdr:rowOff>
    </xdr:from>
    <xdr:to>
      <xdr:col>76</xdr:col>
      <xdr:colOff>114300</xdr:colOff>
      <xdr:row>58</xdr:row>
      <xdr:rowOff>102833</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3703300" y="10034747"/>
          <a:ext cx="889000" cy="12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166795</xdr:rowOff>
    </xdr:from>
    <xdr:to>
      <xdr:col>76</xdr:col>
      <xdr:colOff>165100</xdr:colOff>
      <xdr:row>58</xdr:row>
      <xdr:rowOff>96945</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93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113472</xdr:rowOff>
    </xdr:from>
    <xdr:ext cx="59901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292795" y="9714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77801</xdr:rowOff>
    </xdr:from>
    <xdr:to>
      <xdr:col>71</xdr:col>
      <xdr:colOff>177800</xdr:colOff>
      <xdr:row>58</xdr:row>
      <xdr:rowOff>90647</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2814300" y="10021901"/>
          <a:ext cx="889000" cy="12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163332</xdr:rowOff>
    </xdr:from>
    <xdr:to>
      <xdr:col>72</xdr:col>
      <xdr:colOff>38100</xdr:colOff>
      <xdr:row>58</xdr:row>
      <xdr:rowOff>93482</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935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110009</xdr:rowOff>
    </xdr:from>
    <xdr:ext cx="59901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03795" y="9711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162213</xdr:rowOff>
    </xdr:from>
    <xdr:to>
      <xdr:col>67</xdr:col>
      <xdr:colOff>101600</xdr:colOff>
      <xdr:row>58</xdr:row>
      <xdr:rowOff>92363</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93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108890</xdr:rowOff>
    </xdr:from>
    <xdr:ext cx="59901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14795" y="9710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31363</xdr:rowOff>
    </xdr:from>
    <xdr:to>
      <xdr:col>85</xdr:col>
      <xdr:colOff>177800</xdr:colOff>
      <xdr:row>58</xdr:row>
      <xdr:rowOff>132963</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975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117740</xdr:rowOff>
    </xdr:from>
    <xdr:ext cx="599010"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890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34420</xdr:rowOff>
    </xdr:from>
    <xdr:to>
      <xdr:col>81</xdr:col>
      <xdr:colOff>101600</xdr:colOff>
      <xdr:row>58</xdr:row>
      <xdr:rowOff>136020</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97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127147</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181795" y="10071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52033</xdr:rowOff>
    </xdr:from>
    <xdr:to>
      <xdr:col>76</xdr:col>
      <xdr:colOff>165100</xdr:colOff>
      <xdr:row>58</xdr:row>
      <xdr:rowOff>153633</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996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144760</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292795" y="10088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39847</xdr:rowOff>
    </xdr:from>
    <xdr:to>
      <xdr:col>72</xdr:col>
      <xdr:colOff>38100</xdr:colOff>
      <xdr:row>58</xdr:row>
      <xdr:rowOff>141447</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983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132574</xdr:rowOff>
    </xdr:from>
    <xdr:ext cx="59901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03795" y="10076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27001</xdr:rowOff>
    </xdr:from>
    <xdr:to>
      <xdr:col>67</xdr:col>
      <xdr:colOff>101600</xdr:colOff>
      <xdr:row>58</xdr:row>
      <xdr:rowOff>128601</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971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119728</xdr:rowOff>
    </xdr:from>
    <xdr:ext cx="599010"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14795" y="10063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92727</xdr:rowOff>
    </xdr:from>
    <xdr:ext cx="685572"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760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93716</xdr:rowOff>
    </xdr:from>
    <xdr:to>
      <xdr:col>85</xdr:col>
      <xdr:colOff>126364</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095216"/>
          <a:ext cx="1269" cy="1493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70808</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6153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40393</xdr:rowOff>
    </xdr:from>
    <xdr:ext cx="690189"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8704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1,176,208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93716</xdr:rowOff>
    </xdr:from>
    <xdr:to>
      <xdr:col>86</xdr:col>
      <xdr:colOff>25400</xdr:colOff>
      <xdr:row>70</xdr:row>
      <xdr:rowOff>93716</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095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163404</xdr:rowOff>
    </xdr:from>
    <xdr:to>
      <xdr:col>85</xdr:col>
      <xdr:colOff>127000</xdr:colOff>
      <xdr:row>79</xdr:row>
      <xdr:rowOff>34100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5481300" y="13536504"/>
          <a:ext cx="838200" cy="42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115257</xdr:rowOff>
    </xdr:from>
    <xdr:ext cx="534377"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4883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136830</xdr:rowOff>
    </xdr:from>
    <xdr:to>
      <xdr:col>85</xdr:col>
      <xdr:colOff>177800</xdr:colOff>
      <xdr:row>79</xdr:row>
      <xdr:rowOff>66980</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50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34100</xdr:rowOff>
    </xdr:from>
    <xdr:to>
      <xdr:col>81</xdr:col>
      <xdr:colOff>50800</xdr:colOff>
      <xdr:row>79</xdr:row>
      <xdr:rowOff>39274</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4592300" y="13578650"/>
          <a:ext cx="889000" cy="5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132547</xdr:rowOff>
    </xdr:from>
    <xdr:to>
      <xdr:col>81</xdr:col>
      <xdr:colOff>101600</xdr:colOff>
      <xdr:row>79</xdr:row>
      <xdr:rowOff>62697</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505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79224</xdr:rowOff>
    </xdr:from>
    <xdr:ext cx="534377"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14111" y="13280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39274</xdr:rowOff>
    </xdr:from>
    <xdr:to>
      <xdr:col>76</xdr:col>
      <xdr:colOff>114300</xdr:colOff>
      <xdr:row>79</xdr:row>
      <xdr:rowOff>43038</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3703300" y="13583824"/>
          <a:ext cx="889000" cy="3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131718</xdr:rowOff>
    </xdr:from>
    <xdr:to>
      <xdr:col>76</xdr:col>
      <xdr:colOff>165100</xdr:colOff>
      <xdr:row>79</xdr:row>
      <xdr:rowOff>61868</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504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78395</xdr:rowOff>
    </xdr:from>
    <xdr:ext cx="534377"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25111" y="1328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39568</xdr:rowOff>
    </xdr:from>
    <xdr:to>
      <xdr:col>71</xdr:col>
      <xdr:colOff>177800</xdr:colOff>
      <xdr:row>79</xdr:row>
      <xdr:rowOff>43038</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584118"/>
          <a:ext cx="889000" cy="3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133102</xdr:rowOff>
    </xdr:from>
    <xdr:to>
      <xdr:col>72</xdr:col>
      <xdr:colOff>38100</xdr:colOff>
      <xdr:row>79</xdr:row>
      <xdr:rowOff>63252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506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79779</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36111" y="13281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135145</xdr:rowOff>
    </xdr:from>
    <xdr:to>
      <xdr:col>67</xdr:col>
      <xdr:colOff>101600</xdr:colOff>
      <xdr:row>79</xdr:row>
      <xdr:rowOff>65295</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508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81822</xdr:rowOff>
    </xdr:from>
    <xdr:ext cx="534377"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47111" y="13283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112604</xdr:rowOff>
    </xdr:from>
    <xdr:to>
      <xdr:col>85</xdr:col>
      <xdr:colOff>177800</xdr:colOff>
      <xdr:row>79</xdr:row>
      <xdr:rowOff>42754</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485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71981</xdr:rowOff>
    </xdr:from>
    <xdr:ext cx="534377"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273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154750</xdr:rowOff>
    </xdr:from>
    <xdr:to>
      <xdr:col>81</xdr:col>
      <xdr:colOff>101600</xdr:colOff>
      <xdr:row>79</xdr:row>
      <xdr:rowOff>84900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2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76027</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46428" y="13620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159924</xdr:rowOff>
    </xdr:from>
    <xdr:to>
      <xdr:col>76</xdr:col>
      <xdr:colOff>165100</xdr:colOff>
      <xdr:row>79</xdr:row>
      <xdr:rowOff>90074</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33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81201</xdr:rowOff>
    </xdr:from>
    <xdr:ext cx="469744"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357428" y="13625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163688</xdr:rowOff>
    </xdr:from>
    <xdr:to>
      <xdr:col>72</xdr:col>
      <xdr:colOff>38100</xdr:colOff>
      <xdr:row>79</xdr:row>
      <xdr:rowOff>93838</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36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84965</xdr:rowOff>
    </xdr:from>
    <xdr:ext cx="469744"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468428" y="13629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160218</xdr:rowOff>
    </xdr:from>
    <xdr:to>
      <xdr:col>67</xdr:col>
      <xdr:colOff>101600</xdr:colOff>
      <xdr:row>79</xdr:row>
      <xdr:rowOff>90368</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33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81495</xdr:rowOff>
    </xdr:from>
    <xdr:ext cx="469744"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579428" y="13626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42401</xdr:rowOff>
    </xdr:from>
    <xdr:to>
      <xdr:col>85</xdr:col>
      <xdr:colOff>126364</xdr:colOff>
      <xdr:row>98</xdr:row>
      <xdr:rowOff>160134</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644351"/>
          <a:ext cx="1269" cy="1317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163961</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966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160134</xdr:rowOff>
    </xdr:from>
    <xdr:to>
      <xdr:col>86</xdr:col>
      <xdr:colOff>25400</xdr:colOff>
      <xdr:row>98</xdr:row>
      <xdr:rowOff>160134</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962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160528</xdr:rowOff>
    </xdr:from>
    <xdr:ext cx="599010"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419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721,076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42401</xdr:rowOff>
    </xdr:from>
    <xdr:to>
      <xdr:col>86</xdr:col>
      <xdr:colOff>25400</xdr:colOff>
      <xdr:row>91</xdr:row>
      <xdr:rowOff>42401</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644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34865</xdr:rowOff>
    </xdr:from>
    <xdr:to>
      <xdr:col>85</xdr:col>
      <xdr:colOff>127000</xdr:colOff>
      <xdr:row>97</xdr:row>
      <xdr:rowOff>69819</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5481300" y="16665515"/>
          <a:ext cx="838200" cy="34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145873</xdr:rowOff>
    </xdr:from>
    <xdr:ext cx="599010"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6050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167446</xdr:rowOff>
    </xdr:from>
    <xdr:to>
      <xdr:col>85</xdr:col>
      <xdr:colOff>177800</xdr:colOff>
      <xdr:row>97</xdr:row>
      <xdr:rowOff>97596</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626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69819</xdr:rowOff>
    </xdr:from>
    <xdr:to>
      <xdr:col>81</xdr:col>
      <xdr:colOff>50800</xdr:colOff>
      <xdr:row>97</xdr:row>
      <xdr:rowOff>86962</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4592300" y="16700469"/>
          <a:ext cx="889000" cy="17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7579</xdr:rowOff>
    </xdr:from>
    <xdr:to>
      <xdr:col>81</xdr:col>
      <xdr:colOff>101600</xdr:colOff>
      <xdr:row>97</xdr:row>
      <xdr:rowOff>109179</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63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125706</xdr:rowOff>
    </xdr:from>
    <xdr:ext cx="59901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181795" y="16413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75972</xdr:rowOff>
    </xdr:from>
    <xdr:to>
      <xdr:col>76</xdr:col>
      <xdr:colOff>114300</xdr:colOff>
      <xdr:row>97</xdr:row>
      <xdr:rowOff>86962</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3703300" y="16706622"/>
          <a:ext cx="889000" cy="10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10579</xdr:rowOff>
    </xdr:from>
    <xdr:to>
      <xdr:col>76</xdr:col>
      <xdr:colOff>165100</xdr:colOff>
      <xdr:row>97</xdr:row>
      <xdr:rowOff>112179</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641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128706</xdr:rowOff>
    </xdr:from>
    <xdr:ext cx="59901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292795" y="16416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75972</xdr:rowOff>
    </xdr:from>
    <xdr:to>
      <xdr:col>71</xdr:col>
      <xdr:colOff>177800</xdr:colOff>
      <xdr:row>97</xdr:row>
      <xdr:rowOff>86023</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2814300" y="16706622"/>
          <a:ext cx="889000" cy="10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36629</xdr:rowOff>
    </xdr:from>
    <xdr:to>
      <xdr:col>72</xdr:col>
      <xdr:colOff>38100</xdr:colOff>
      <xdr:row>97</xdr:row>
      <xdr:rowOff>138229</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66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129356</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03795" y="16760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50507</xdr:rowOff>
    </xdr:from>
    <xdr:to>
      <xdr:col>67</xdr:col>
      <xdr:colOff>101600</xdr:colOff>
      <xdr:row>97</xdr:row>
      <xdr:rowOff>152107</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68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143234</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14795" y="16773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155515</xdr:rowOff>
    </xdr:from>
    <xdr:to>
      <xdr:col>85</xdr:col>
      <xdr:colOff>177800</xdr:colOff>
      <xdr:row>97</xdr:row>
      <xdr:rowOff>85665</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61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6942</xdr:rowOff>
    </xdr:from>
    <xdr:ext cx="599010"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466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19019</xdr:rowOff>
    </xdr:from>
    <xdr:to>
      <xdr:col>81</xdr:col>
      <xdr:colOff>101600</xdr:colOff>
      <xdr:row>97</xdr:row>
      <xdr:rowOff>120619</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649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111746</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181795" y="16742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36162</xdr:rowOff>
    </xdr:from>
    <xdr:to>
      <xdr:col>76</xdr:col>
      <xdr:colOff>165100</xdr:colOff>
      <xdr:row>97</xdr:row>
      <xdr:rowOff>137762</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66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128889</xdr:rowOff>
    </xdr:from>
    <xdr:ext cx="59901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292795" y="16759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25172</xdr:rowOff>
    </xdr:from>
    <xdr:to>
      <xdr:col>72</xdr:col>
      <xdr:colOff>38100</xdr:colOff>
      <xdr:row>97</xdr:row>
      <xdr:rowOff>126772</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655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143299</xdr:rowOff>
    </xdr:from>
    <xdr:ext cx="59901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03795" y="16431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35223</xdr:rowOff>
    </xdr:from>
    <xdr:to>
      <xdr:col>67</xdr:col>
      <xdr:colOff>101600</xdr:colOff>
      <xdr:row>97</xdr:row>
      <xdr:rowOff>136823</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665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153350</xdr:rowOff>
    </xdr:from>
    <xdr:ext cx="59901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14795" y="16441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a:extLst>
            <a:ext uri="{FF2B5EF4-FFF2-40B4-BE49-F238E27FC236}">
              <a16:creationId xmlns:a16="http://schemas.microsoft.com/office/drawing/2014/main" id="{00000000-0008-0000-07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59755</xdr:rowOff>
    </xdr:from>
    <xdr:to>
      <xdr:col>116</xdr:col>
      <xdr:colOff>62864</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flipV="1">
          <a:off x="22159595" y="5203255"/>
          <a:ext cx="1269" cy="15821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110071</xdr:rowOff>
    </xdr:from>
    <xdr:ext cx="249299" cy="259045"/>
    <xdr:sp macro="" textlink="">
      <xdr:nvSpPr>
        <xdr:cNvPr id="747" name="諸支出金最小値テキスト">
          <a:extLst>
            <a:ext uri="{FF2B5EF4-FFF2-40B4-BE49-F238E27FC236}">
              <a16:creationId xmlns:a16="http://schemas.microsoft.com/office/drawing/2014/main" id="{00000000-0008-0000-0700-0000EB020000}"/>
            </a:ext>
          </a:extLst>
        </xdr:cNvPr>
        <xdr:cNvSpPr txBox="1"/>
      </xdr:nvSpPr>
      <xdr:spPr>
        <a:xfrm>
          <a:off x="22212300" y="67966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6432</xdr:rowOff>
    </xdr:from>
    <xdr:ext cx="534377" cy="259045"/>
    <xdr:sp macro="" textlink="">
      <xdr:nvSpPr>
        <xdr:cNvPr id="749" name="諸支出金最大値テキスト">
          <a:extLst>
            <a:ext uri="{FF2B5EF4-FFF2-40B4-BE49-F238E27FC236}">
              <a16:creationId xmlns:a16="http://schemas.microsoft.com/office/drawing/2014/main" id="{00000000-0008-0000-0700-0000ED020000}"/>
            </a:ext>
          </a:extLst>
        </xdr:cNvPr>
        <xdr:cNvSpPr txBox="1"/>
      </xdr:nvSpPr>
      <xdr:spPr>
        <a:xfrm>
          <a:off x="22212300" y="4978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48,448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59755</xdr:rowOff>
    </xdr:from>
    <xdr:to>
      <xdr:col>116</xdr:col>
      <xdr:colOff>152400</xdr:colOff>
      <xdr:row>30</xdr:row>
      <xdr:rowOff>59755</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5203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27522</xdr:rowOff>
    </xdr:from>
    <xdr:ext cx="469744" cy="259045"/>
    <xdr:sp macro="" textlink="">
      <xdr:nvSpPr>
        <xdr:cNvPr id="752" name="諸支出金平均値テキスト">
          <a:extLst>
            <a:ext uri="{FF2B5EF4-FFF2-40B4-BE49-F238E27FC236}">
              <a16:creationId xmlns:a16="http://schemas.microsoft.com/office/drawing/2014/main" id="{00000000-0008-0000-0700-0000F0020000}"/>
            </a:ext>
          </a:extLst>
        </xdr:cNvPr>
        <xdr:cNvSpPr txBox="1"/>
      </xdr:nvSpPr>
      <xdr:spPr>
        <a:xfrm>
          <a:off x="22212300" y="65426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4645</xdr:rowOff>
    </xdr:from>
    <xdr:to>
      <xdr:col>116</xdr:col>
      <xdr:colOff>114300</xdr:colOff>
      <xdr:row>39</xdr:row>
      <xdr:rowOff>106245</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2110700" y="6691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11372</xdr:rowOff>
    </xdr:from>
    <xdr:to>
      <xdr:col>112</xdr:col>
      <xdr:colOff>38100</xdr:colOff>
      <xdr:row>39</xdr:row>
      <xdr:rowOff>112972</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1272500" y="669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129499</xdr:rowOff>
    </xdr:from>
    <xdr:ext cx="469744"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088428" y="6473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18752</xdr:rowOff>
    </xdr:from>
    <xdr:to>
      <xdr:col>107</xdr:col>
      <xdr:colOff>101600</xdr:colOff>
      <xdr:row>39</xdr:row>
      <xdr:rowOff>120352</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0383500" y="6705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136879</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5017" y="64805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25349</xdr:rowOff>
    </xdr:from>
    <xdr:to>
      <xdr:col>102</xdr:col>
      <xdr:colOff>165100</xdr:colOff>
      <xdr:row>39</xdr:row>
      <xdr:rowOff>126949</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9494500" y="671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143476</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6017" y="64871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31391</xdr:rowOff>
    </xdr:from>
    <xdr:to>
      <xdr:col>98</xdr:col>
      <xdr:colOff>38100</xdr:colOff>
      <xdr:row>39</xdr:row>
      <xdr:rowOff>132991</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8605500" y="6717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149518</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7017" y="64931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154521</xdr:rowOff>
    </xdr:from>
    <xdr:ext cx="249299" cy="259045"/>
    <xdr:sp macro="" textlink="">
      <xdr:nvSpPr>
        <xdr:cNvPr id="771" name="諸支出金該当値テキスト">
          <a:extLst>
            <a:ext uri="{FF2B5EF4-FFF2-40B4-BE49-F238E27FC236}">
              <a16:creationId xmlns:a16="http://schemas.microsoft.com/office/drawing/2014/main" id="{00000000-0008-0000-0700-000003030000}"/>
            </a:ext>
          </a:extLst>
        </xdr:cNvPr>
        <xdr:cNvSpPr txBox="1"/>
      </xdr:nvSpPr>
      <xdr:spPr>
        <a:xfrm>
          <a:off x="22212300" y="66696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明朝" panose="02020609040205080304" pitchFamily="17" charset="-128"/>
              <a:ea typeface="ＭＳ 明朝" panose="02020609040205080304" pitchFamily="17" charset="-128"/>
            </a:rPr>
            <a:t>目的別歳出については、</a:t>
          </a:r>
          <a:r>
            <a:rPr kumimoji="1" lang="en-US" altLang="ja-JP" sz="1100">
              <a:solidFill>
                <a:sysClr val="windowText" lastClr="000000"/>
              </a:solidFill>
              <a:latin typeface="ＭＳ 明朝" panose="02020609040205080304" pitchFamily="17" charset="-128"/>
              <a:ea typeface="ＭＳ 明朝" panose="02020609040205080304" pitchFamily="17" charset="-128"/>
            </a:rPr>
            <a:t>14</a:t>
          </a:r>
          <a:r>
            <a:rPr kumimoji="1" lang="ja-JP" altLang="en-US" sz="1100">
              <a:solidFill>
                <a:sysClr val="windowText" lastClr="000000"/>
              </a:solidFill>
              <a:latin typeface="ＭＳ 明朝" panose="02020609040205080304" pitchFamily="17" charset="-128"/>
              <a:ea typeface="ＭＳ 明朝" panose="02020609040205080304" pitchFamily="17" charset="-128"/>
            </a:rPr>
            <a:t>項目中</a:t>
          </a:r>
          <a:r>
            <a:rPr kumimoji="1" lang="en-US" altLang="ja-JP" sz="1100">
              <a:solidFill>
                <a:sysClr val="windowText" lastClr="000000"/>
              </a:solidFill>
              <a:latin typeface="ＭＳ 明朝" panose="02020609040205080304" pitchFamily="17" charset="-128"/>
              <a:ea typeface="ＭＳ 明朝" panose="02020609040205080304" pitchFamily="17" charset="-128"/>
            </a:rPr>
            <a:t>7</a:t>
          </a:r>
          <a:r>
            <a:rPr kumimoji="1" lang="ja-JP" altLang="en-US" sz="1100">
              <a:solidFill>
                <a:sysClr val="windowText" lastClr="000000"/>
              </a:solidFill>
              <a:latin typeface="ＭＳ 明朝" panose="02020609040205080304" pitchFamily="17" charset="-128"/>
              <a:ea typeface="ＭＳ 明朝" panose="02020609040205080304" pitchFamily="17" charset="-128"/>
            </a:rPr>
            <a:t>項目において類似団体平均を上回っている。公債費については、住民一人当たり</a:t>
          </a:r>
          <a:r>
            <a:rPr kumimoji="1" lang="en-US" altLang="ja-JP" sz="1100">
              <a:solidFill>
                <a:sysClr val="windowText" lastClr="000000"/>
              </a:solidFill>
              <a:latin typeface="ＭＳ 明朝" panose="02020609040205080304" pitchFamily="17" charset="-128"/>
              <a:ea typeface="ＭＳ 明朝" panose="02020609040205080304" pitchFamily="17" charset="-128"/>
            </a:rPr>
            <a:t>1185,032</a:t>
          </a:r>
          <a:r>
            <a:rPr kumimoji="1" lang="ja-JP" altLang="en-US" sz="1100">
              <a:solidFill>
                <a:sysClr val="windowText" lastClr="000000"/>
              </a:solidFill>
              <a:latin typeface="ＭＳ 明朝" panose="02020609040205080304" pitchFamily="17" charset="-128"/>
              <a:ea typeface="ＭＳ 明朝" panose="02020609040205080304" pitchFamily="17" charset="-128"/>
            </a:rPr>
            <a:t>円（前年比</a:t>
          </a:r>
          <a:r>
            <a:rPr kumimoji="1" lang="en-US" altLang="ja-JP" sz="1100">
              <a:solidFill>
                <a:sysClr val="windowText" lastClr="000000"/>
              </a:solidFill>
              <a:latin typeface="ＭＳ 明朝" panose="02020609040205080304" pitchFamily="17" charset="-128"/>
              <a:ea typeface="ＭＳ 明朝" panose="02020609040205080304" pitchFamily="17" charset="-128"/>
            </a:rPr>
            <a:t>11.0</a:t>
          </a:r>
          <a:r>
            <a:rPr kumimoji="1" lang="ja-JP" altLang="en-US" sz="1100">
              <a:solidFill>
                <a:sysClr val="windowText" lastClr="000000"/>
              </a:solidFill>
              <a:latin typeface="ＭＳ 明朝" panose="02020609040205080304" pitchFamily="17" charset="-128"/>
              <a:ea typeface="ＭＳ 明朝" panose="02020609040205080304" pitchFamily="17" charset="-128"/>
            </a:rPr>
            <a:t>％増）となっており、類似団体平均と比較して</a:t>
          </a:r>
          <a:r>
            <a:rPr kumimoji="1" lang="en-US" altLang="ja-JP" sz="1100">
              <a:solidFill>
                <a:sysClr val="windowText" lastClr="000000"/>
              </a:solidFill>
              <a:latin typeface="ＭＳ 明朝" panose="02020609040205080304" pitchFamily="17" charset="-128"/>
              <a:ea typeface="ＭＳ 明朝" panose="02020609040205080304" pitchFamily="17" charset="-128"/>
            </a:rPr>
            <a:t>6,263</a:t>
          </a:r>
          <a:r>
            <a:rPr kumimoji="1" lang="ja-JP" altLang="en-US" sz="1100">
              <a:solidFill>
                <a:sysClr val="windowText" lastClr="000000"/>
              </a:solidFill>
              <a:latin typeface="ＭＳ 明朝" panose="02020609040205080304" pitchFamily="17" charset="-128"/>
              <a:ea typeface="ＭＳ 明朝" panose="02020609040205080304" pitchFamily="17" charset="-128"/>
            </a:rPr>
            <a:t>円の増となっている。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沖縄県大宜味村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財政調整基金残高については、前年度より</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2.74</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％増加し</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43.99</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％となった。</a:t>
          </a:r>
          <a:endParaRPr lang="ja-JP" altLang="ja-JP" sz="1100">
            <a:effectLst/>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　実質収支額（率）については、標準財政規模と比較し</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3</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5%</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が望ましいとされているところだが、ふるさと納税の寄附額の伸び等もあり、</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13.8%</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と高い比率となっている。</a:t>
          </a:r>
          <a:endParaRPr lang="ja-JP" altLang="ja-JP" sz="1100">
            <a:effectLst/>
            <a:latin typeface="ＭＳ 明朝" panose="02020609040205080304" pitchFamily="17" charset="-128"/>
            <a:ea typeface="ＭＳ 明朝" panose="02020609040205080304" pitchFamily="17"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沖縄県大宜味村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各会計とも経年的に黒字となっているが、実質収支比率は</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3</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5%</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が望ましいとされているため、適正な実質収支比率になるよう健全な財政運営に努める。</a:t>
          </a:r>
          <a:endParaRPr lang="ja-JP" altLang="ja-JP" sz="1400">
            <a:effectLst/>
            <a:latin typeface="ＭＳ 明朝" panose="02020609040205080304" pitchFamily="17" charset="-128"/>
            <a:ea typeface="ＭＳ 明朝" panose="02020609040205080304" pitchFamily="17"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473022_&#22823;&#23452;&#21619;&#26449;_2024(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R02</v>
          </cell>
          <cell r="BX50" t="str">
            <v>R03</v>
          </cell>
          <cell r="CF50" t="str">
            <v>R04</v>
          </cell>
          <cell r="CN50" t="str">
            <v>R05</v>
          </cell>
          <cell r="CV50" t="str">
            <v>R06</v>
          </cell>
        </row>
        <row r="51">
          <cell r="AN51" t="str">
            <v>当該団体値</v>
          </cell>
        </row>
        <row r="53">
          <cell r="BP53">
            <v>42.2</v>
          </cell>
          <cell r="BX53">
            <v>43.3</v>
          </cell>
          <cell r="CF53">
            <v>42.4</v>
          </cell>
          <cell r="CN53">
            <v>44</v>
          </cell>
          <cell r="CV53">
            <v>45.6</v>
          </cell>
        </row>
        <row r="55">
          <cell r="AN55" t="str">
            <v>類似団体内平均値</v>
          </cell>
          <cell r="BP55">
            <v>0</v>
          </cell>
          <cell r="BX55">
            <v>0</v>
          </cell>
          <cell r="CF55">
            <v>0</v>
          </cell>
          <cell r="CN55">
            <v>0</v>
          </cell>
          <cell r="CV55">
            <v>0</v>
          </cell>
        </row>
        <row r="57">
          <cell r="BP57">
            <v>61</v>
          </cell>
          <cell r="BX57">
            <v>62.2</v>
          </cell>
          <cell r="CF57">
            <v>63.6</v>
          </cell>
          <cell r="CN57">
            <v>65.900000000000006</v>
          </cell>
          <cell r="CV57">
            <v>66.599999999999994</v>
          </cell>
        </row>
        <row r="72">
          <cell r="BP72" t="str">
            <v>R02</v>
          </cell>
          <cell r="BX72" t="str">
            <v>R03</v>
          </cell>
          <cell r="CF72" t="str">
            <v>R04</v>
          </cell>
          <cell r="CN72" t="str">
            <v>R05</v>
          </cell>
          <cell r="CV72" t="str">
            <v>R06</v>
          </cell>
        </row>
        <row r="73">
          <cell r="AN73" t="str">
            <v>当該団体値</v>
          </cell>
        </row>
        <row r="75">
          <cell r="BP75">
            <v>8.3000000000000007</v>
          </cell>
          <cell r="BX75">
            <v>8.6</v>
          </cell>
          <cell r="CF75">
            <v>8.3000000000000007</v>
          </cell>
          <cell r="CN75">
            <v>8.1</v>
          </cell>
          <cell r="CV75">
            <v>8.4</v>
          </cell>
        </row>
        <row r="77">
          <cell r="AN77" t="str">
            <v>類似団体内平均値</v>
          </cell>
          <cell r="BP77">
            <v>0</v>
          </cell>
          <cell r="BX77">
            <v>0</v>
          </cell>
          <cell r="CF77">
            <v>0</v>
          </cell>
          <cell r="CN77">
            <v>0</v>
          </cell>
          <cell r="CV77">
            <v>0</v>
          </cell>
        </row>
        <row r="79">
          <cell r="BP79">
            <v>7.4</v>
          </cell>
          <cell r="BX79">
            <v>7.5</v>
          </cell>
          <cell r="CF79">
            <v>7.5</v>
          </cell>
          <cell r="CN79">
            <v>7.7</v>
          </cell>
          <cell r="CV79">
            <v>8</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5529306</v>
      </c>
      <c r="BO4" s="371"/>
      <c r="BP4" s="371"/>
      <c r="BQ4" s="371"/>
      <c r="BR4" s="371"/>
      <c r="BS4" s="371"/>
      <c r="BT4" s="371"/>
      <c r="BU4" s="372"/>
      <c r="BV4" s="370">
        <v>4970940</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13.8</v>
      </c>
      <c r="CU4" s="377"/>
      <c r="CV4" s="377"/>
      <c r="CW4" s="377"/>
      <c r="CX4" s="377"/>
      <c r="CY4" s="377"/>
      <c r="CZ4" s="377"/>
      <c r="DA4" s="378"/>
      <c r="DB4" s="376">
        <v>10</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5065756</v>
      </c>
      <c r="BO5" s="408"/>
      <c r="BP5" s="408"/>
      <c r="BQ5" s="408"/>
      <c r="BR5" s="408"/>
      <c r="BS5" s="408"/>
      <c r="BT5" s="408"/>
      <c r="BU5" s="409"/>
      <c r="BV5" s="407">
        <v>4703117</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88.5</v>
      </c>
      <c r="CU5" s="405"/>
      <c r="CV5" s="405"/>
      <c r="CW5" s="405"/>
      <c r="CX5" s="405"/>
      <c r="CY5" s="405"/>
      <c r="CZ5" s="405"/>
      <c r="DA5" s="406"/>
      <c r="DB5" s="404">
        <v>86.5</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463550</v>
      </c>
      <c r="BO6" s="408"/>
      <c r="BP6" s="408"/>
      <c r="BQ6" s="408"/>
      <c r="BR6" s="408"/>
      <c r="BS6" s="408"/>
      <c r="BT6" s="408"/>
      <c r="BU6" s="409"/>
      <c r="BV6" s="407">
        <v>267823</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88.8</v>
      </c>
      <c r="CU6" s="445"/>
      <c r="CV6" s="445"/>
      <c r="CW6" s="445"/>
      <c r="CX6" s="445"/>
      <c r="CY6" s="445"/>
      <c r="CZ6" s="445"/>
      <c r="DA6" s="446"/>
      <c r="DB6" s="444">
        <v>86.9</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148755</v>
      </c>
      <c r="BO7" s="408"/>
      <c r="BP7" s="408"/>
      <c r="BQ7" s="408"/>
      <c r="BR7" s="408"/>
      <c r="BS7" s="408"/>
      <c r="BT7" s="408"/>
      <c r="BU7" s="409"/>
      <c r="BV7" s="407">
        <v>40349</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2280929</v>
      </c>
      <c r="CU7" s="408"/>
      <c r="CV7" s="408"/>
      <c r="CW7" s="408"/>
      <c r="CX7" s="408"/>
      <c r="CY7" s="408"/>
      <c r="CZ7" s="408"/>
      <c r="DA7" s="409"/>
      <c r="DB7" s="407">
        <v>2267363</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314795</v>
      </c>
      <c r="BO8" s="408"/>
      <c r="BP8" s="408"/>
      <c r="BQ8" s="408"/>
      <c r="BR8" s="408"/>
      <c r="BS8" s="408"/>
      <c r="BT8" s="408"/>
      <c r="BU8" s="409"/>
      <c r="BV8" s="407">
        <v>227474</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0.39</v>
      </c>
      <c r="CU8" s="448"/>
      <c r="CV8" s="448"/>
      <c r="CW8" s="448"/>
      <c r="CX8" s="448"/>
      <c r="CY8" s="448"/>
      <c r="CZ8" s="448"/>
      <c r="DA8" s="449"/>
      <c r="DB8" s="447">
        <v>0.38</v>
      </c>
      <c r="DC8" s="448"/>
      <c r="DD8" s="448"/>
      <c r="DE8" s="448"/>
      <c r="DF8" s="448"/>
      <c r="DG8" s="448"/>
      <c r="DH8" s="448"/>
      <c r="DI8" s="449"/>
    </row>
    <row r="9" spans="1:119" ht="18.75" customHeight="1" thickBot="1" x14ac:dyDescent="0.2">
      <c r="A9" s="169"/>
      <c r="B9" s="401" t="s">
        <v>106</v>
      </c>
      <c r="C9" s="402"/>
      <c r="D9" s="402"/>
      <c r="E9" s="402"/>
      <c r="F9" s="402"/>
      <c r="G9" s="402"/>
      <c r="H9" s="402"/>
      <c r="I9" s="402"/>
      <c r="J9" s="402"/>
      <c r="K9" s="450"/>
      <c r="L9" s="451" t="s">
        <v>107</v>
      </c>
      <c r="M9" s="452"/>
      <c r="N9" s="452"/>
      <c r="O9" s="452"/>
      <c r="P9" s="452"/>
      <c r="Q9" s="453"/>
      <c r="R9" s="454">
        <v>3092</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87321</v>
      </c>
      <c r="BO9" s="408"/>
      <c r="BP9" s="408"/>
      <c r="BQ9" s="408"/>
      <c r="BR9" s="408"/>
      <c r="BS9" s="408"/>
      <c r="BT9" s="408"/>
      <c r="BU9" s="409"/>
      <c r="BV9" s="407">
        <v>-161262</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17</v>
      </c>
      <c r="CU9" s="405"/>
      <c r="CV9" s="405"/>
      <c r="CW9" s="405"/>
      <c r="CX9" s="405"/>
      <c r="CY9" s="405"/>
      <c r="CZ9" s="405"/>
      <c r="DA9" s="406"/>
      <c r="DB9" s="404">
        <v>15.6</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112</v>
      </c>
      <c r="M10" s="437"/>
      <c r="N10" s="437"/>
      <c r="O10" s="437"/>
      <c r="P10" s="437"/>
      <c r="Q10" s="438"/>
      <c r="R10" s="458">
        <v>3060</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114</v>
      </c>
      <c r="AV10" s="440"/>
      <c r="AW10" s="440"/>
      <c r="AX10" s="440"/>
      <c r="AY10" s="441" t="s">
        <v>115</v>
      </c>
      <c r="AZ10" s="442"/>
      <c r="BA10" s="442"/>
      <c r="BB10" s="442"/>
      <c r="BC10" s="442"/>
      <c r="BD10" s="442"/>
      <c r="BE10" s="442"/>
      <c r="BF10" s="442"/>
      <c r="BG10" s="442"/>
      <c r="BH10" s="442"/>
      <c r="BI10" s="442"/>
      <c r="BJ10" s="442"/>
      <c r="BK10" s="442"/>
      <c r="BL10" s="442"/>
      <c r="BM10" s="443"/>
      <c r="BN10" s="407">
        <v>163188</v>
      </c>
      <c r="BO10" s="408"/>
      <c r="BP10" s="408"/>
      <c r="BQ10" s="408"/>
      <c r="BR10" s="408"/>
      <c r="BS10" s="408"/>
      <c r="BT10" s="408"/>
      <c r="BU10" s="409"/>
      <c r="BV10" s="407">
        <v>294395</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2910</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95000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2878</v>
      </c>
      <c r="S13" s="492"/>
      <c r="T13" s="492"/>
      <c r="U13" s="492"/>
      <c r="V13" s="493"/>
      <c r="W13" s="423" t="s">
        <v>131</v>
      </c>
      <c r="X13" s="424"/>
      <c r="Y13" s="424"/>
      <c r="Z13" s="424"/>
      <c r="AA13" s="424"/>
      <c r="AB13" s="414"/>
      <c r="AC13" s="458">
        <v>329</v>
      </c>
      <c r="AD13" s="459"/>
      <c r="AE13" s="459"/>
      <c r="AF13" s="459"/>
      <c r="AG13" s="501"/>
      <c r="AH13" s="458">
        <v>373</v>
      </c>
      <c r="AI13" s="459"/>
      <c r="AJ13" s="459"/>
      <c r="AK13" s="459"/>
      <c r="AL13" s="460"/>
      <c r="AM13" s="436" t="s">
        <v>132</v>
      </c>
      <c r="AN13" s="437"/>
      <c r="AO13" s="437"/>
      <c r="AP13" s="437"/>
      <c r="AQ13" s="437"/>
      <c r="AR13" s="437"/>
      <c r="AS13" s="437"/>
      <c r="AT13" s="438"/>
      <c r="AU13" s="439" t="s">
        <v>114</v>
      </c>
      <c r="AV13" s="440"/>
      <c r="AW13" s="440"/>
      <c r="AX13" s="440"/>
      <c r="AY13" s="441" t="s">
        <v>133</v>
      </c>
      <c r="AZ13" s="442"/>
      <c r="BA13" s="442"/>
      <c r="BB13" s="442"/>
      <c r="BC13" s="442"/>
      <c r="BD13" s="442"/>
      <c r="BE13" s="442"/>
      <c r="BF13" s="442"/>
      <c r="BG13" s="442"/>
      <c r="BH13" s="442"/>
      <c r="BI13" s="442"/>
      <c r="BJ13" s="442"/>
      <c r="BK13" s="442"/>
      <c r="BL13" s="442"/>
      <c r="BM13" s="443"/>
      <c r="BN13" s="407">
        <v>155509</v>
      </c>
      <c r="BO13" s="408"/>
      <c r="BP13" s="408"/>
      <c r="BQ13" s="408"/>
      <c r="BR13" s="408"/>
      <c r="BS13" s="408"/>
      <c r="BT13" s="408"/>
      <c r="BU13" s="409"/>
      <c r="BV13" s="407">
        <v>133133</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8.4</v>
      </c>
      <c r="CU13" s="405"/>
      <c r="CV13" s="405"/>
      <c r="CW13" s="405"/>
      <c r="CX13" s="405"/>
      <c r="CY13" s="405"/>
      <c r="CZ13" s="405"/>
      <c r="DA13" s="406"/>
      <c r="DB13" s="404">
        <v>8.1</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2987</v>
      </c>
      <c r="S14" s="492"/>
      <c r="T14" s="492"/>
      <c r="U14" s="492"/>
      <c r="V14" s="493"/>
      <c r="W14" s="397"/>
      <c r="X14" s="398"/>
      <c r="Y14" s="398"/>
      <c r="Z14" s="398"/>
      <c r="AA14" s="398"/>
      <c r="AB14" s="387"/>
      <c r="AC14" s="494">
        <v>23.1</v>
      </c>
      <c r="AD14" s="495"/>
      <c r="AE14" s="495"/>
      <c r="AF14" s="495"/>
      <c r="AG14" s="496"/>
      <c r="AH14" s="494">
        <v>27</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2960</v>
      </c>
      <c r="S15" s="492"/>
      <c r="T15" s="492"/>
      <c r="U15" s="492"/>
      <c r="V15" s="493"/>
      <c r="W15" s="423" t="s">
        <v>137</v>
      </c>
      <c r="X15" s="424"/>
      <c r="Y15" s="424"/>
      <c r="Z15" s="424"/>
      <c r="AA15" s="424"/>
      <c r="AB15" s="414"/>
      <c r="AC15" s="458">
        <v>224</v>
      </c>
      <c r="AD15" s="459"/>
      <c r="AE15" s="459"/>
      <c r="AF15" s="459"/>
      <c r="AG15" s="501"/>
      <c r="AH15" s="458">
        <v>236</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818893</v>
      </c>
      <c r="BO15" s="371"/>
      <c r="BP15" s="371"/>
      <c r="BQ15" s="371"/>
      <c r="BR15" s="371"/>
      <c r="BS15" s="371"/>
      <c r="BT15" s="371"/>
      <c r="BU15" s="372"/>
      <c r="BV15" s="370">
        <v>832006</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15.7</v>
      </c>
      <c r="AD16" s="495"/>
      <c r="AE16" s="495"/>
      <c r="AF16" s="495"/>
      <c r="AG16" s="496"/>
      <c r="AH16" s="494">
        <v>17.100000000000001</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2053607</v>
      </c>
      <c r="BO16" s="408"/>
      <c r="BP16" s="408"/>
      <c r="BQ16" s="408"/>
      <c r="BR16" s="408"/>
      <c r="BS16" s="408"/>
      <c r="BT16" s="408"/>
      <c r="BU16" s="409"/>
      <c r="BV16" s="407">
        <v>2006750</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870</v>
      </c>
      <c r="AD17" s="459"/>
      <c r="AE17" s="459"/>
      <c r="AF17" s="459"/>
      <c r="AG17" s="501"/>
      <c r="AH17" s="458">
        <v>774</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1061708</v>
      </c>
      <c r="BO17" s="408"/>
      <c r="BP17" s="408"/>
      <c r="BQ17" s="408"/>
      <c r="BR17" s="408"/>
      <c r="BS17" s="408"/>
      <c r="BT17" s="408"/>
      <c r="BU17" s="409"/>
      <c r="BV17" s="407">
        <v>1080751</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147</v>
      </c>
      <c r="C18" s="450"/>
      <c r="D18" s="450"/>
      <c r="E18" s="530"/>
      <c r="F18" s="530"/>
      <c r="G18" s="530"/>
      <c r="H18" s="530"/>
      <c r="I18" s="530"/>
      <c r="J18" s="530"/>
      <c r="K18" s="530"/>
      <c r="L18" s="531">
        <v>63.63</v>
      </c>
      <c r="M18" s="531"/>
      <c r="N18" s="531"/>
      <c r="O18" s="531"/>
      <c r="P18" s="531"/>
      <c r="Q18" s="531"/>
      <c r="R18" s="532"/>
      <c r="S18" s="532"/>
      <c r="T18" s="532"/>
      <c r="U18" s="532"/>
      <c r="V18" s="533"/>
      <c r="W18" s="425"/>
      <c r="X18" s="426"/>
      <c r="Y18" s="426"/>
      <c r="Z18" s="426"/>
      <c r="AA18" s="426"/>
      <c r="AB18" s="417"/>
      <c r="AC18" s="534">
        <v>61.1</v>
      </c>
      <c r="AD18" s="535"/>
      <c r="AE18" s="535"/>
      <c r="AF18" s="535"/>
      <c r="AG18" s="536"/>
      <c r="AH18" s="534">
        <v>56</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2039771</v>
      </c>
      <c r="BO18" s="408"/>
      <c r="BP18" s="408"/>
      <c r="BQ18" s="408"/>
      <c r="BR18" s="408"/>
      <c r="BS18" s="408"/>
      <c r="BT18" s="408"/>
      <c r="BU18" s="409"/>
      <c r="BV18" s="407">
        <v>1958967</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149</v>
      </c>
      <c r="C19" s="450"/>
      <c r="D19" s="450"/>
      <c r="E19" s="530"/>
      <c r="F19" s="530"/>
      <c r="G19" s="530"/>
      <c r="H19" s="530"/>
      <c r="I19" s="530"/>
      <c r="J19" s="530"/>
      <c r="K19" s="530"/>
      <c r="L19" s="538">
        <v>49</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3048356</v>
      </c>
      <c r="BO19" s="408"/>
      <c r="BP19" s="408"/>
      <c r="BQ19" s="408"/>
      <c r="BR19" s="408"/>
      <c r="BS19" s="408"/>
      <c r="BT19" s="408"/>
      <c r="BU19" s="409"/>
      <c r="BV19" s="407">
        <v>3053366</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151</v>
      </c>
      <c r="C20" s="450"/>
      <c r="D20" s="450"/>
      <c r="E20" s="530"/>
      <c r="F20" s="530"/>
      <c r="G20" s="530"/>
      <c r="H20" s="530"/>
      <c r="I20" s="530"/>
      <c r="J20" s="530"/>
      <c r="K20" s="530"/>
      <c r="L20" s="538">
        <v>1308</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4841637</v>
      </c>
      <c r="BO22" s="371"/>
      <c r="BP22" s="371"/>
      <c r="BQ22" s="371"/>
      <c r="BR22" s="371"/>
      <c r="BS22" s="371"/>
      <c r="BT22" s="371"/>
      <c r="BU22" s="372"/>
      <c r="BV22" s="370">
        <v>5000665</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4010729</v>
      </c>
      <c r="BO23" s="408"/>
      <c r="BP23" s="408"/>
      <c r="BQ23" s="408"/>
      <c r="BR23" s="408"/>
      <c r="BS23" s="408"/>
      <c r="BT23" s="408"/>
      <c r="BU23" s="409"/>
      <c r="BV23" s="407">
        <v>4150155</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161</v>
      </c>
      <c r="F24" s="437"/>
      <c r="G24" s="437"/>
      <c r="H24" s="437"/>
      <c r="I24" s="437"/>
      <c r="J24" s="437"/>
      <c r="K24" s="438"/>
      <c r="L24" s="458">
        <v>1</v>
      </c>
      <c r="M24" s="459"/>
      <c r="N24" s="459"/>
      <c r="O24" s="459"/>
      <c r="P24" s="501"/>
      <c r="Q24" s="458">
        <v>7200</v>
      </c>
      <c r="R24" s="459"/>
      <c r="S24" s="459"/>
      <c r="T24" s="459"/>
      <c r="U24" s="459"/>
      <c r="V24" s="501"/>
      <c r="W24" s="553"/>
      <c r="X24" s="554"/>
      <c r="Y24" s="555"/>
      <c r="Z24" s="457" t="s">
        <v>162</v>
      </c>
      <c r="AA24" s="437"/>
      <c r="AB24" s="437"/>
      <c r="AC24" s="437"/>
      <c r="AD24" s="437"/>
      <c r="AE24" s="437"/>
      <c r="AF24" s="437"/>
      <c r="AG24" s="438"/>
      <c r="AH24" s="458">
        <v>65</v>
      </c>
      <c r="AI24" s="459"/>
      <c r="AJ24" s="459"/>
      <c r="AK24" s="459"/>
      <c r="AL24" s="501"/>
      <c r="AM24" s="458">
        <v>194480</v>
      </c>
      <c r="AN24" s="459"/>
      <c r="AO24" s="459"/>
      <c r="AP24" s="459"/>
      <c r="AQ24" s="459"/>
      <c r="AR24" s="501"/>
      <c r="AS24" s="458">
        <v>2992</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4049749</v>
      </c>
      <c r="BO24" s="408"/>
      <c r="BP24" s="408"/>
      <c r="BQ24" s="408"/>
      <c r="BR24" s="408"/>
      <c r="BS24" s="408"/>
      <c r="BT24" s="408"/>
      <c r="BU24" s="409"/>
      <c r="BV24" s="407">
        <v>4123496</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164</v>
      </c>
      <c r="F25" s="437"/>
      <c r="G25" s="437"/>
      <c r="H25" s="437"/>
      <c r="I25" s="437"/>
      <c r="J25" s="437"/>
      <c r="K25" s="438"/>
      <c r="L25" s="458">
        <v>1</v>
      </c>
      <c r="M25" s="459"/>
      <c r="N25" s="459"/>
      <c r="O25" s="459"/>
      <c r="P25" s="501"/>
      <c r="Q25" s="458">
        <v>5840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55317</v>
      </c>
      <c r="BO25" s="371"/>
      <c r="BP25" s="371"/>
      <c r="BQ25" s="371"/>
      <c r="BR25" s="371"/>
      <c r="BS25" s="371"/>
      <c r="BT25" s="371"/>
      <c r="BU25" s="372"/>
      <c r="BV25" s="370">
        <v>41559</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167</v>
      </c>
      <c r="F26" s="437"/>
      <c r="G26" s="437"/>
      <c r="H26" s="437"/>
      <c r="I26" s="437"/>
      <c r="J26" s="437"/>
      <c r="K26" s="438"/>
      <c r="L26" s="458">
        <v>1</v>
      </c>
      <c r="M26" s="459"/>
      <c r="N26" s="459"/>
      <c r="O26" s="459"/>
      <c r="P26" s="501"/>
      <c r="Q26" s="458">
        <v>5480</v>
      </c>
      <c r="R26" s="459"/>
      <c r="S26" s="459"/>
      <c r="T26" s="459"/>
      <c r="U26" s="459"/>
      <c r="V26" s="501"/>
      <c r="W26" s="553"/>
      <c r="X26" s="554"/>
      <c r="Y26" s="555"/>
      <c r="Z26" s="457" t="s">
        <v>168</v>
      </c>
      <c r="AA26" s="559"/>
      <c r="AB26" s="559"/>
      <c r="AC26" s="559"/>
      <c r="AD26" s="559"/>
      <c r="AE26" s="559"/>
      <c r="AF26" s="559"/>
      <c r="AG26" s="560"/>
      <c r="AH26" s="458">
        <v>3</v>
      </c>
      <c r="AI26" s="459"/>
      <c r="AJ26" s="459"/>
      <c r="AK26" s="459"/>
      <c r="AL26" s="501"/>
      <c r="AM26" s="458">
        <v>9018</v>
      </c>
      <c r="AN26" s="459"/>
      <c r="AO26" s="459"/>
      <c r="AP26" s="459"/>
      <c r="AQ26" s="459"/>
      <c r="AR26" s="501"/>
      <c r="AS26" s="458">
        <v>3006</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170</v>
      </c>
      <c r="F27" s="437"/>
      <c r="G27" s="437"/>
      <c r="H27" s="437"/>
      <c r="I27" s="437"/>
      <c r="J27" s="437"/>
      <c r="K27" s="438"/>
      <c r="L27" s="458">
        <v>1</v>
      </c>
      <c r="M27" s="459"/>
      <c r="N27" s="459"/>
      <c r="O27" s="459"/>
      <c r="P27" s="501"/>
      <c r="Q27" s="458">
        <v>2630</v>
      </c>
      <c r="R27" s="459"/>
      <c r="S27" s="459"/>
      <c r="T27" s="459"/>
      <c r="U27" s="459"/>
      <c r="V27" s="501"/>
      <c r="W27" s="553"/>
      <c r="X27" s="554"/>
      <c r="Y27" s="555"/>
      <c r="Z27" s="457" t="s">
        <v>171</v>
      </c>
      <c r="AA27" s="437"/>
      <c r="AB27" s="437"/>
      <c r="AC27" s="437"/>
      <c r="AD27" s="437"/>
      <c r="AE27" s="437"/>
      <c r="AF27" s="437"/>
      <c r="AG27" s="438"/>
      <c r="AH27" s="458">
        <v>13</v>
      </c>
      <c r="AI27" s="459"/>
      <c r="AJ27" s="459"/>
      <c r="AK27" s="459"/>
      <c r="AL27" s="501"/>
      <c r="AM27" s="458">
        <v>32836</v>
      </c>
      <c r="AN27" s="459"/>
      <c r="AO27" s="459"/>
      <c r="AP27" s="459"/>
      <c r="AQ27" s="459"/>
      <c r="AR27" s="501"/>
      <c r="AS27" s="458">
        <v>2526</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8416</v>
      </c>
      <c r="BO27" s="527"/>
      <c r="BP27" s="527"/>
      <c r="BQ27" s="527"/>
      <c r="BR27" s="527"/>
      <c r="BS27" s="527"/>
      <c r="BT27" s="527"/>
      <c r="BU27" s="528"/>
      <c r="BV27" s="526">
        <v>8406</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2180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1003489</v>
      </c>
      <c r="BO28" s="371"/>
      <c r="BP28" s="371"/>
      <c r="BQ28" s="371"/>
      <c r="BR28" s="371"/>
      <c r="BS28" s="371"/>
      <c r="BT28" s="371"/>
      <c r="BU28" s="372"/>
      <c r="BV28" s="370">
        <v>935301</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8</v>
      </c>
      <c r="M29" s="459"/>
      <c r="N29" s="459"/>
      <c r="O29" s="459"/>
      <c r="P29" s="501"/>
      <c r="Q29" s="458">
        <v>2030</v>
      </c>
      <c r="R29" s="459"/>
      <c r="S29" s="459"/>
      <c r="T29" s="459"/>
      <c r="U29" s="459"/>
      <c r="V29" s="501"/>
      <c r="W29" s="556"/>
      <c r="X29" s="557"/>
      <c r="Y29" s="558"/>
      <c r="Z29" s="457" t="s">
        <v>177</v>
      </c>
      <c r="AA29" s="437"/>
      <c r="AB29" s="437"/>
      <c r="AC29" s="437"/>
      <c r="AD29" s="437"/>
      <c r="AE29" s="437"/>
      <c r="AF29" s="437"/>
      <c r="AG29" s="438"/>
      <c r="AH29" s="458">
        <v>78</v>
      </c>
      <c r="AI29" s="459"/>
      <c r="AJ29" s="459"/>
      <c r="AK29" s="459"/>
      <c r="AL29" s="501"/>
      <c r="AM29" s="458">
        <v>227316</v>
      </c>
      <c r="AN29" s="459"/>
      <c r="AO29" s="459"/>
      <c r="AP29" s="459"/>
      <c r="AQ29" s="459"/>
      <c r="AR29" s="501"/>
      <c r="AS29" s="458">
        <v>2914</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52152</v>
      </c>
      <c r="BO29" s="408"/>
      <c r="BP29" s="408"/>
      <c r="BQ29" s="408"/>
      <c r="BR29" s="408"/>
      <c r="BS29" s="408"/>
      <c r="BT29" s="408"/>
      <c r="BU29" s="409"/>
      <c r="BV29" s="407">
        <v>36651</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96.8</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2923299</v>
      </c>
      <c r="BO30" s="527"/>
      <c r="BP30" s="527"/>
      <c r="BQ30" s="527"/>
      <c r="BR30" s="527"/>
      <c r="BS30" s="527"/>
      <c r="BT30" s="527"/>
      <c r="BU30" s="528"/>
      <c r="BV30" s="526">
        <v>2689323</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4</v>
      </c>
      <c r="AN34" s="597"/>
      <c r="AO34" s="598" t="str">
        <f>IF('各会計、関係団体の財政状況及び健全化判断比率'!B30="","",'各会計、関係団体の財政状況及び健全化判断比率'!B30)</f>
        <v>工業用水道事業会計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7</v>
      </c>
      <c r="BX34" s="597"/>
      <c r="BY34" s="598" t="str">
        <f>IF('各会計、関係団体の財政状況及び健全化判断比率'!B68="","",'各会計、関係団体の財政状況及び健全化判断比率'!B68)</f>
        <v>国頭地区行政事務組合</v>
      </c>
      <c r="BZ34" s="598"/>
      <c r="CA34" s="598"/>
      <c r="CB34" s="598"/>
      <c r="CC34" s="598"/>
      <c r="CD34" s="598"/>
      <c r="CE34" s="598"/>
      <c r="CF34" s="598"/>
      <c r="CG34" s="598"/>
      <c r="CH34" s="598"/>
      <c r="CI34" s="598"/>
      <c r="CJ34" s="598"/>
      <c r="CK34" s="598"/>
      <c r="CL34" s="598"/>
      <c r="CM34" s="598"/>
      <c r="CN34" s="169"/>
      <c r="CO34" s="597" t="str">
        <f>IF(CQ34="","",MAX(C34:D43,U34:V43,AM34:AN43,BE34:BF43,BW34:BX43)+1)</f>
        <v/>
      </c>
      <c r="CP34" s="597"/>
      <c r="CQ34" s="598" t="str">
        <f>IF('各会計、関係団体の財政状況及び健全化判断比率'!BS7="","",'各会計、関係団体の財政状況及び健全化判断比率'!BS7)</f>
        <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後期高齢者医療特別会計</v>
      </c>
      <c r="X35" s="598"/>
      <c r="Y35" s="598"/>
      <c r="Z35" s="598"/>
      <c r="AA35" s="598"/>
      <c r="AB35" s="598"/>
      <c r="AC35" s="598"/>
      <c r="AD35" s="598"/>
      <c r="AE35" s="598"/>
      <c r="AF35" s="598"/>
      <c r="AG35" s="598"/>
      <c r="AH35" s="598"/>
      <c r="AI35" s="598"/>
      <c r="AJ35" s="598"/>
      <c r="AK35" s="598"/>
      <c r="AL35" s="169"/>
      <c r="AM35" s="597">
        <f t="shared" ref="AM35:AM43" si="0">IF(AO35="","",AM34+1)</f>
        <v>5</v>
      </c>
      <c r="AN35" s="597"/>
      <c r="AO35" s="598" t="str">
        <f>IF('各会計、関係団体の財政状況及び健全化判断比率'!B31="","",'各会計、関係団体の財政状況及び健全化判断比率'!B31)</f>
        <v>簡易水道事業会計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8</v>
      </c>
      <c r="BX35" s="597"/>
      <c r="BY35" s="598" t="str">
        <f>IF('各会計、関係団体の財政状況及び健全化判断比率'!B69="","",'各会計、関係団体の財政状況及び健全化判断比率'!B69)</f>
        <v>北部広域市町村圏事務組合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t="str">
        <f t="shared" ref="U36:U43" si="4">IF(W36="","",U35+1)</f>
        <v/>
      </c>
      <c r="V36" s="597"/>
      <c r="W36" s="598"/>
      <c r="X36" s="598"/>
      <c r="Y36" s="598"/>
      <c r="Z36" s="598"/>
      <c r="AA36" s="598"/>
      <c r="AB36" s="598"/>
      <c r="AC36" s="598"/>
      <c r="AD36" s="598"/>
      <c r="AE36" s="598"/>
      <c r="AF36" s="598"/>
      <c r="AG36" s="598"/>
      <c r="AH36" s="598"/>
      <c r="AI36" s="598"/>
      <c r="AJ36" s="598"/>
      <c r="AK36" s="598"/>
      <c r="AL36" s="169"/>
      <c r="AM36" s="597">
        <f t="shared" si="0"/>
        <v>6</v>
      </c>
      <c r="AN36" s="597"/>
      <c r="AO36" s="598" t="str">
        <f>IF('各会計、関係団体の財政状況及び健全化判断比率'!B32="","",'各会計、関係団体の財政状況及び健全化判断比率'!B32)</f>
        <v>公共下水道事業会計</v>
      </c>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9</v>
      </c>
      <c r="BX36" s="597"/>
      <c r="BY36" s="598" t="str">
        <f>IF('各会計、関係団体の財政状況及び健全化判断比率'!B70="","",'各会計、関係団体の財政状況及び健全化判断比率'!B70)</f>
        <v>沖縄県市町村総合事務組合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10</v>
      </c>
      <c r="BX37" s="597"/>
      <c r="BY37" s="598" t="str">
        <f>IF('各会計、関係団体の財政状況及び健全化判断比率'!B71="","",'各会計、関係団体の財政状況及び健全化判断比率'!B71)</f>
        <v>沖縄県市町村自治会館管理組合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11</v>
      </c>
      <c r="BX38" s="597"/>
      <c r="BY38" s="598" t="str">
        <f>IF('各会計、関係団体の財政状況及び健全化判断比率'!B72="","",'各会計、関係団体の財政状況及び健全化判断比率'!B72)</f>
        <v>沖縄県介護保険広域連合(一般会計)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12</v>
      </c>
      <c r="BX39" s="597"/>
      <c r="BY39" s="598" t="str">
        <f>IF('各会計、関係団体の財政状況及び健全化判断比率'!B73="","",'各会計、関係団体の財政状況及び健全化判断比率'!B73)</f>
        <v>沖縄県介護保険広域連合(特別会計)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13</v>
      </c>
      <c r="BX40" s="597"/>
      <c r="BY40" s="598" t="str">
        <f>IF('各会計、関係団体の財政状況及び健全化判断比率'!B74="","",'各会計、関係団体の財政状況及び健全化判断比率'!B74)</f>
        <v>沖縄県後期高齢者医療広域連合(一般会計)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14</v>
      </c>
      <c r="BX41" s="597"/>
      <c r="BY41" s="598" t="str">
        <f>IF('各会計、関係団体の財政状況及び健全化判断比率'!B75="","",'各会計、関係団体の財政状況及び健全化判断比率'!B75)</f>
        <v>沖縄県後期高齢者医療広域連合(特別会計)</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s8DYEwEdhV5tUyRr5xmwm3o9R5X/gz9N/iKmQDEjtDCO7MxJZFVvdc8XVctsLc5/WZB3zNG/Jz2NE629ivs7LA==" saltValue="pdx9PaPt1O5fAOZFcGEpV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7"/>
  <sheetViews>
    <sheetView showGridLines="0" zoomScaleSheetLayoutView="100" workbookViewId="0">
      <selection activeCell="K37" sqref="K37"/>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51" t="s">
        <v>532</v>
      </c>
      <c r="D34" s="1151"/>
      <c r="E34" s="1152"/>
      <c r="F34" s="32">
        <v>10.89</v>
      </c>
      <c r="G34" s="33">
        <v>17</v>
      </c>
      <c r="H34" s="33">
        <v>17.440000000000001</v>
      </c>
      <c r="I34" s="33">
        <v>10.029999999999999</v>
      </c>
      <c r="J34" s="34">
        <v>13.8</v>
      </c>
      <c r="K34" s="22"/>
      <c r="L34" s="22"/>
      <c r="M34" s="22"/>
      <c r="N34" s="22"/>
      <c r="O34" s="22"/>
      <c r="P34" s="22"/>
    </row>
    <row r="35" spans="1:16" ht="39" customHeight="1" x14ac:dyDescent="0.15">
      <c r="A35" s="22"/>
      <c r="B35" s="35"/>
      <c r="C35" s="1145" t="s">
        <v>533</v>
      </c>
      <c r="D35" s="1146"/>
      <c r="E35" s="1147"/>
      <c r="F35" s="36">
        <v>2.54</v>
      </c>
      <c r="G35" s="37">
        <v>3.58</v>
      </c>
      <c r="H35" s="37">
        <v>4.0199999999999996</v>
      </c>
      <c r="I35" s="37">
        <v>4.78</v>
      </c>
      <c r="J35" s="38">
        <v>4.05</v>
      </c>
      <c r="K35" s="22"/>
      <c r="L35" s="22"/>
      <c r="M35" s="22"/>
      <c r="N35" s="22"/>
      <c r="O35" s="22"/>
      <c r="P35" s="22"/>
    </row>
    <row r="36" spans="1:16" ht="39" customHeight="1" x14ac:dyDescent="0.15">
      <c r="A36" s="22"/>
      <c r="B36" s="35"/>
      <c r="C36" s="1145" t="s">
        <v>534</v>
      </c>
      <c r="D36" s="1146"/>
      <c r="E36" s="1147"/>
      <c r="F36" s="36">
        <v>0.71</v>
      </c>
      <c r="G36" s="37">
        <v>0.68</v>
      </c>
      <c r="H36" s="37">
        <v>0.73</v>
      </c>
      <c r="I36" s="37">
        <v>0.69</v>
      </c>
      <c r="J36" s="38">
        <v>0.83</v>
      </c>
      <c r="K36" s="22"/>
      <c r="L36" s="22"/>
      <c r="M36" s="22"/>
      <c r="N36" s="22"/>
      <c r="O36" s="22"/>
      <c r="P36" s="22"/>
    </row>
    <row r="37" spans="1:16" ht="39" customHeight="1" x14ac:dyDescent="0.15">
      <c r="A37" s="22"/>
      <c r="B37" s="35"/>
      <c r="C37" s="1145" t="s">
        <v>535</v>
      </c>
      <c r="D37" s="1146"/>
      <c r="E37" s="1147"/>
      <c r="F37" s="36" t="s">
        <v>486</v>
      </c>
      <c r="G37" s="37" t="s">
        <v>486</v>
      </c>
      <c r="H37" s="37" t="s">
        <v>486</v>
      </c>
      <c r="I37" s="37" t="s">
        <v>486</v>
      </c>
      <c r="J37" s="38">
        <v>0.59</v>
      </c>
      <c r="K37" s="22"/>
      <c r="L37" s="22"/>
      <c r="M37" s="22"/>
      <c r="N37" s="22"/>
      <c r="O37" s="22"/>
      <c r="P37" s="22"/>
    </row>
    <row r="38" spans="1:16" ht="39" customHeight="1" x14ac:dyDescent="0.15">
      <c r="A38" s="22"/>
      <c r="B38" s="35"/>
      <c r="C38" s="1145" t="s">
        <v>536</v>
      </c>
      <c r="D38" s="1146"/>
      <c r="E38" s="1147"/>
      <c r="F38" s="36" t="s">
        <v>486</v>
      </c>
      <c r="G38" s="37" t="s">
        <v>486</v>
      </c>
      <c r="H38" s="37" t="s">
        <v>486</v>
      </c>
      <c r="I38" s="37" t="s">
        <v>486</v>
      </c>
      <c r="J38" s="38">
        <v>0.43</v>
      </c>
      <c r="K38" s="22"/>
      <c r="L38" s="22"/>
      <c r="M38" s="22"/>
      <c r="N38" s="22"/>
      <c r="O38" s="22"/>
      <c r="P38" s="22"/>
    </row>
    <row r="39" spans="1:16" ht="39" customHeight="1" x14ac:dyDescent="0.15">
      <c r="A39" s="22"/>
      <c r="B39" s="35"/>
      <c r="C39" s="1145" t="s">
        <v>537</v>
      </c>
      <c r="D39" s="1146"/>
      <c r="E39" s="1147"/>
      <c r="F39" s="36">
        <v>0.01</v>
      </c>
      <c r="G39" s="37">
        <v>0.16</v>
      </c>
      <c r="H39" s="37">
        <v>0</v>
      </c>
      <c r="I39" s="37">
        <v>0.01</v>
      </c>
      <c r="J39" s="38">
        <v>0</v>
      </c>
      <c r="K39" s="22"/>
      <c r="L39" s="22"/>
      <c r="M39" s="22"/>
      <c r="N39" s="22"/>
      <c r="O39" s="22"/>
      <c r="P39" s="22"/>
    </row>
    <row r="40" spans="1:16" ht="39" customHeight="1" x14ac:dyDescent="0.15">
      <c r="A40" s="22"/>
      <c r="B40" s="35"/>
      <c r="C40" s="1145"/>
      <c r="D40" s="1146"/>
      <c r="E40" s="1147"/>
      <c r="F40" s="36"/>
      <c r="G40" s="37"/>
      <c r="H40" s="37"/>
      <c r="I40" s="37"/>
      <c r="J40" s="38"/>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538</v>
      </c>
      <c r="D42" s="1146"/>
      <c r="E42" s="1147"/>
      <c r="F42" s="36" t="s">
        <v>486</v>
      </c>
      <c r="G42" s="37" t="s">
        <v>486</v>
      </c>
      <c r="H42" s="37" t="s">
        <v>486</v>
      </c>
      <c r="I42" s="37" t="s">
        <v>486</v>
      </c>
      <c r="J42" s="38" t="s">
        <v>486</v>
      </c>
      <c r="K42" s="22"/>
      <c r="L42" s="22"/>
      <c r="M42" s="22"/>
      <c r="N42" s="22"/>
      <c r="O42" s="22"/>
      <c r="P42" s="22"/>
    </row>
    <row r="43" spans="1:16" ht="39" customHeight="1" thickBot="1" x14ac:dyDescent="0.2">
      <c r="A43" s="22"/>
      <c r="B43" s="40"/>
      <c r="C43" s="1148" t="s">
        <v>539</v>
      </c>
      <c r="D43" s="1149"/>
      <c r="E43" s="1150"/>
      <c r="F43" s="41">
        <v>1.36</v>
      </c>
      <c r="G43" s="42">
        <v>0.71</v>
      </c>
      <c r="H43" s="42">
        <v>0.64</v>
      </c>
      <c r="I43" s="42">
        <v>1.87</v>
      </c>
      <c r="J43" s="43" t="s">
        <v>486</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row r="46" spans="1:16" ht="13.5" hidden="1" customHeight="1" x14ac:dyDescent="0.15"/>
    <row r="47" spans="1:16" ht="13.5" hidden="1" customHeight="1" x14ac:dyDescent="0.15"/>
  </sheetData>
  <sheetProtection algorithmName="SHA-512" hashValue="OLLIVgWdvYv5EbwbxQtQeqY+1HdHODGSi7BP0Zbs09aMjuoI+dudz9TB7vAuNNpdISwFooymXos12wudNalt9A==" saltValue="6SKlNnhTCIOaLdCwddijB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election activeCell="D61" sqref="D61"/>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486</v>
      </c>
      <c r="L45" s="60">
        <v>491</v>
      </c>
      <c r="M45" s="60">
        <v>479</v>
      </c>
      <c r="N45" s="60">
        <v>497</v>
      </c>
      <c r="O45" s="61">
        <v>537</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486</v>
      </c>
      <c r="L46" s="64" t="s">
        <v>486</v>
      </c>
      <c r="M46" s="64" t="s">
        <v>486</v>
      </c>
      <c r="N46" s="64" t="s">
        <v>486</v>
      </c>
      <c r="O46" s="65" t="s">
        <v>486</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486</v>
      </c>
      <c r="L47" s="64" t="s">
        <v>486</v>
      </c>
      <c r="M47" s="64" t="s">
        <v>486</v>
      </c>
      <c r="N47" s="64" t="s">
        <v>486</v>
      </c>
      <c r="O47" s="65" t="s">
        <v>486</v>
      </c>
      <c r="P47" s="48"/>
      <c r="Q47" s="48"/>
      <c r="R47" s="48"/>
      <c r="S47" s="48"/>
      <c r="T47" s="48"/>
      <c r="U47" s="48"/>
    </row>
    <row r="48" spans="1:21" ht="30.75" customHeight="1" x14ac:dyDescent="0.15">
      <c r="A48" s="48"/>
      <c r="B48" s="1155"/>
      <c r="C48" s="1156"/>
      <c r="D48" s="62"/>
      <c r="E48" s="1161" t="s">
        <v>13</v>
      </c>
      <c r="F48" s="1161"/>
      <c r="G48" s="1161"/>
      <c r="H48" s="1161"/>
      <c r="I48" s="1161"/>
      <c r="J48" s="1162"/>
      <c r="K48" s="63">
        <v>36</v>
      </c>
      <c r="L48" s="64">
        <v>31</v>
      </c>
      <c r="M48" s="64">
        <v>30</v>
      </c>
      <c r="N48" s="64">
        <v>29</v>
      </c>
      <c r="O48" s="65">
        <v>33</v>
      </c>
      <c r="P48" s="48"/>
      <c r="Q48" s="48"/>
      <c r="R48" s="48"/>
      <c r="S48" s="48"/>
      <c r="T48" s="48"/>
      <c r="U48" s="48"/>
    </row>
    <row r="49" spans="1:21" ht="30.75" customHeight="1" x14ac:dyDescent="0.15">
      <c r="A49" s="48"/>
      <c r="B49" s="1155"/>
      <c r="C49" s="1156"/>
      <c r="D49" s="62"/>
      <c r="E49" s="1161" t="s">
        <v>14</v>
      </c>
      <c r="F49" s="1161"/>
      <c r="G49" s="1161"/>
      <c r="H49" s="1161"/>
      <c r="I49" s="1161"/>
      <c r="J49" s="1162"/>
      <c r="K49" s="63">
        <v>28</v>
      </c>
      <c r="L49" s="64">
        <v>14</v>
      </c>
      <c r="M49" s="64">
        <v>15</v>
      </c>
      <c r="N49" s="64">
        <v>15</v>
      </c>
      <c r="O49" s="65">
        <v>15</v>
      </c>
      <c r="P49" s="48"/>
      <c r="Q49" s="48"/>
      <c r="R49" s="48"/>
      <c r="S49" s="48"/>
      <c r="T49" s="48"/>
      <c r="U49" s="48"/>
    </row>
    <row r="50" spans="1:21" ht="30.75" customHeight="1" x14ac:dyDescent="0.15">
      <c r="A50" s="48"/>
      <c r="B50" s="1155"/>
      <c r="C50" s="1156"/>
      <c r="D50" s="62"/>
      <c r="E50" s="1161" t="s">
        <v>15</v>
      </c>
      <c r="F50" s="1161"/>
      <c r="G50" s="1161"/>
      <c r="H50" s="1161"/>
      <c r="I50" s="1161"/>
      <c r="J50" s="1162"/>
      <c r="K50" s="63" t="s">
        <v>486</v>
      </c>
      <c r="L50" s="64" t="s">
        <v>486</v>
      </c>
      <c r="M50" s="64" t="s">
        <v>486</v>
      </c>
      <c r="N50" s="64" t="s">
        <v>486</v>
      </c>
      <c r="O50" s="65" t="s">
        <v>486</v>
      </c>
      <c r="P50" s="48"/>
      <c r="Q50" s="48"/>
      <c r="R50" s="48"/>
      <c r="S50" s="48"/>
      <c r="T50" s="48"/>
      <c r="U50" s="48"/>
    </row>
    <row r="51" spans="1:21" ht="30.75" customHeight="1" x14ac:dyDescent="0.15">
      <c r="A51" s="48"/>
      <c r="B51" s="1157"/>
      <c r="C51" s="1158"/>
      <c r="D51" s="66"/>
      <c r="E51" s="1161" t="s">
        <v>16</v>
      </c>
      <c r="F51" s="1161"/>
      <c r="G51" s="1161"/>
      <c r="H51" s="1161"/>
      <c r="I51" s="1161"/>
      <c r="J51" s="1162"/>
      <c r="K51" s="63">
        <v>0</v>
      </c>
      <c r="L51" s="64">
        <v>0</v>
      </c>
      <c r="M51" s="64">
        <v>1</v>
      </c>
      <c r="N51" s="64">
        <v>0</v>
      </c>
      <c r="O51" s="65">
        <v>1</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392</v>
      </c>
      <c r="L52" s="64">
        <v>388</v>
      </c>
      <c r="M52" s="64">
        <v>396</v>
      </c>
      <c r="N52" s="64">
        <v>375</v>
      </c>
      <c r="O52" s="65">
        <v>399</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158</v>
      </c>
      <c r="L53" s="69">
        <v>148</v>
      </c>
      <c r="M53" s="69">
        <v>129</v>
      </c>
      <c r="N53" s="69">
        <v>166</v>
      </c>
      <c r="O53" s="70">
        <v>187</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540</v>
      </c>
      <c r="L57" s="81" t="s">
        <v>541</v>
      </c>
      <c r="M57" s="81" t="s">
        <v>542</v>
      </c>
      <c r="N57" s="81" t="s">
        <v>543</v>
      </c>
      <c r="O57" s="82" t="s">
        <v>544</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m65d7moLTabkLEc81yJYGR14pMJXJBRP3bQ+AZ5d5lL0lyaDw0+2PBivwtdMjOlOxRr6hsL+UtiERadvxov3Sw==" saltValue="ogQ3ACLRzojaiBxtnj1ie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525</v>
      </c>
      <c r="J40" s="103" t="s">
        <v>526</v>
      </c>
      <c r="K40" s="103" t="s">
        <v>527</v>
      </c>
      <c r="L40" s="103" t="s">
        <v>528</v>
      </c>
      <c r="M40" s="104" t="s">
        <v>529</v>
      </c>
    </row>
    <row r="41" spans="2:13" ht="27.75" customHeight="1" x14ac:dyDescent="0.15">
      <c r="B41" s="1184" t="s">
        <v>30</v>
      </c>
      <c r="C41" s="1185"/>
      <c r="D41" s="105"/>
      <c r="E41" s="1190" t="s">
        <v>31</v>
      </c>
      <c r="F41" s="1190"/>
      <c r="G41" s="1190"/>
      <c r="H41" s="1191"/>
      <c r="I41" s="343">
        <v>4562</v>
      </c>
      <c r="J41" s="344">
        <v>4524</v>
      </c>
      <c r="K41" s="344">
        <v>5078</v>
      </c>
      <c r="L41" s="344">
        <v>5001</v>
      </c>
      <c r="M41" s="345">
        <v>4842</v>
      </c>
    </row>
    <row r="42" spans="2:13" ht="27.75" customHeight="1" x14ac:dyDescent="0.15">
      <c r="B42" s="1186"/>
      <c r="C42" s="1187"/>
      <c r="D42" s="106"/>
      <c r="E42" s="1192" t="s">
        <v>32</v>
      </c>
      <c r="F42" s="1192"/>
      <c r="G42" s="1192"/>
      <c r="H42" s="1193"/>
      <c r="I42" s="346" t="s">
        <v>486</v>
      </c>
      <c r="J42" s="347" t="s">
        <v>486</v>
      </c>
      <c r="K42" s="347">
        <v>833</v>
      </c>
      <c r="L42" s="347">
        <v>42</v>
      </c>
      <c r="M42" s="348">
        <v>55</v>
      </c>
    </row>
    <row r="43" spans="2:13" ht="27.75" customHeight="1" x14ac:dyDescent="0.15">
      <c r="B43" s="1186"/>
      <c r="C43" s="1187"/>
      <c r="D43" s="106"/>
      <c r="E43" s="1192" t="s">
        <v>33</v>
      </c>
      <c r="F43" s="1192"/>
      <c r="G43" s="1192"/>
      <c r="H43" s="1193"/>
      <c r="I43" s="346">
        <v>305</v>
      </c>
      <c r="J43" s="347">
        <v>236</v>
      </c>
      <c r="K43" s="347">
        <v>240</v>
      </c>
      <c r="L43" s="347">
        <v>233</v>
      </c>
      <c r="M43" s="348">
        <v>320</v>
      </c>
    </row>
    <row r="44" spans="2:13" ht="27.75" customHeight="1" x14ac:dyDescent="0.15">
      <c r="B44" s="1186"/>
      <c r="C44" s="1187"/>
      <c r="D44" s="106"/>
      <c r="E44" s="1192" t="s">
        <v>34</v>
      </c>
      <c r="F44" s="1192"/>
      <c r="G44" s="1192"/>
      <c r="H44" s="1193"/>
      <c r="I44" s="346">
        <v>44</v>
      </c>
      <c r="J44" s="347">
        <v>36</v>
      </c>
      <c r="K44" s="347">
        <v>27</v>
      </c>
      <c r="L44" s="347">
        <v>16</v>
      </c>
      <c r="M44" s="348">
        <v>17</v>
      </c>
    </row>
    <row r="45" spans="2:13" ht="27.75" customHeight="1" x14ac:dyDescent="0.15">
      <c r="B45" s="1186"/>
      <c r="C45" s="1187"/>
      <c r="D45" s="106"/>
      <c r="E45" s="1192" t="s">
        <v>35</v>
      </c>
      <c r="F45" s="1192"/>
      <c r="G45" s="1192"/>
      <c r="H45" s="1193"/>
      <c r="I45" s="346" t="s">
        <v>486</v>
      </c>
      <c r="J45" s="347" t="s">
        <v>486</v>
      </c>
      <c r="K45" s="347" t="s">
        <v>486</v>
      </c>
      <c r="L45" s="347">
        <v>381</v>
      </c>
      <c r="M45" s="348" t="s">
        <v>486</v>
      </c>
    </row>
    <row r="46" spans="2:13" ht="27.75" customHeight="1" x14ac:dyDescent="0.15">
      <c r="B46" s="1186"/>
      <c r="C46" s="1187"/>
      <c r="D46" s="107"/>
      <c r="E46" s="1192" t="s">
        <v>36</v>
      </c>
      <c r="F46" s="1192"/>
      <c r="G46" s="1192"/>
      <c r="H46" s="1193"/>
      <c r="I46" s="346" t="s">
        <v>486</v>
      </c>
      <c r="J46" s="347" t="s">
        <v>486</v>
      </c>
      <c r="K46" s="347" t="s">
        <v>486</v>
      </c>
      <c r="L46" s="347" t="s">
        <v>486</v>
      </c>
      <c r="M46" s="348" t="s">
        <v>486</v>
      </c>
    </row>
    <row r="47" spans="2:13" ht="27.75" customHeight="1" x14ac:dyDescent="0.15">
      <c r="B47" s="1186"/>
      <c r="C47" s="1187"/>
      <c r="D47" s="108"/>
      <c r="E47" s="1194" t="s">
        <v>37</v>
      </c>
      <c r="F47" s="1195"/>
      <c r="G47" s="1195"/>
      <c r="H47" s="1196"/>
      <c r="I47" s="346" t="s">
        <v>486</v>
      </c>
      <c r="J47" s="347" t="s">
        <v>486</v>
      </c>
      <c r="K47" s="347" t="s">
        <v>486</v>
      </c>
      <c r="L47" s="347" t="s">
        <v>486</v>
      </c>
      <c r="M47" s="348" t="s">
        <v>486</v>
      </c>
    </row>
    <row r="48" spans="2:13" ht="27.75" customHeight="1" x14ac:dyDescent="0.15">
      <c r="B48" s="1186"/>
      <c r="C48" s="1187"/>
      <c r="D48" s="106"/>
      <c r="E48" s="1192" t="s">
        <v>38</v>
      </c>
      <c r="F48" s="1192"/>
      <c r="G48" s="1192"/>
      <c r="H48" s="1193"/>
      <c r="I48" s="346" t="s">
        <v>486</v>
      </c>
      <c r="J48" s="347" t="s">
        <v>486</v>
      </c>
      <c r="K48" s="347" t="s">
        <v>486</v>
      </c>
      <c r="L48" s="347" t="s">
        <v>486</v>
      </c>
      <c r="M48" s="348" t="s">
        <v>486</v>
      </c>
    </row>
    <row r="49" spans="2:13" ht="27.75" customHeight="1" x14ac:dyDescent="0.15">
      <c r="B49" s="1188"/>
      <c r="C49" s="1189"/>
      <c r="D49" s="106"/>
      <c r="E49" s="1192" t="s">
        <v>39</v>
      </c>
      <c r="F49" s="1192"/>
      <c r="G49" s="1192"/>
      <c r="H49" s="1193"/>
      <c r="I49" s="346" t="s">
        <v>486</v>
      </c>
      <c r="J49" s="347" t="s">
        <v>486</v>
      </c>
      <c r="K49" s="347" t="s">
        <v>486</v>
      </c>
      <c r="L49" s="347" t="s">
        <v>486</v>
      </c>
      <c r="M49" s="348" t="s">
        <v>486</v>
      </c>
    </row>
    <row r="50" spans="2:13" ht="27.75" customHeight="1" x14ac:dyDescent="0.15">
      <c r="B50" s="1197" t="s">
        <v>40</v>
      </c>
      <c r="C50" s="1198"/>
      <c r="D50" s="109"/>
      <c r="E50" s="1192" t="s">
        <v>41</v>
      </c>
      <c r="F50" s="1192"/>
      <c r="G50" s="1192"/>
      <c r="H50" s="1193"/>
      <c r="I50" s="346">
        <v>3447</v>
      </c>
      <c r="J50" s="347">
        <v>3412</v>
      </c>
      <c r="K50" s="347">
        <v>3264</v>
      </c>
      <c r="L50" s="347">
        <v>3590</v>
      </c>
      <c r="M50" s="348">
        <v>3857</v>
      </c>
    </row>
    <row r="51" spans="2:13" ht="27.75" customHeight="1" x14ac:dyDescent="0.15">
      <c r="B51" s="1186"/>
      <c r="C51" s="1187"/>
      <c r="D51" s="106"/>
      <c r="E51" s="1192" t="s">
        <v>42</v>
      </c>
      <c r="F51" s="1192"/>
      <c r="G51" s="1192"/>
      <c r="H51" s="1193"/>
      <c r="I51" s="346">
        <v>203</v>
      </c>
      <c r="J51" s="347">
        <v>190</v>
      </c>
      <c r="K51" s="347">
        <v>208</v>
      </c>
      <c r="L51" s="347">
        <v>200</v>
      </c>
      <c r="M51" s="348">
        <v>697</v>
      </c>
    </row>
    <row r="52" spans="2:13" ht="27.75" customHeight="1" x14ac:dyDescent="0.15">
      <c r="B52" s="1188"/>
      <c r="C52" s="1189"/>
      <c r="D52" s="106"/>
      <c r="E52" s="1192" t="s">
        <v>43</v>
      </c>
      <c r="F52" s="1192"/>
      <c r="G52" s="1192"/>
      <c r="H52" s="1193"/>
      <c r="I52" s="346">
        <v>3348</v>
      </c>
      <c r="J52" s="347">
        <v>3240</v>
      </c>
      <c r="K52" s="347">
        <v>3217</v>
      </c>
      <c r="L52" s="347">
        <v>3049</v>
      </c>
      <c r="M52" s="348">
        <v>2894</v>
      </c>
    </row>
    <row r="53" spans="2:13" ht="27.75" customHeight="1" thickBot="1" x14ac:dyDescent="0.2">
      <c r="B53" s="1199" t="s">
        <v>19</v>
      </c>
      <c r="C53" s="1200"/>
      <c r="D53" s="110"/>
      <c r="E53" s="1201" t="s">
        <v>44</v>
      </c>
      <c r="F53" s="1201"/>
      <c r="G53" s="1201"/>
      <c r="H53" s="1202"/>
      <c r="I53" s="349">
        <v>-2088</v>
      </c>
      <c r="J53" s="350">
        <v>-2047</v>
      </c>
      <c r="K53" s="350">
        <v>-512</v>
      </c>
      <c r="L53" s="350">
        <v>-1167</v>
      </c>
      <c r="M53" s="351">
        <v>-2215</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vtF+bMjwizQ7e7O5XcCj1o9x03P70toLYz2Fox5Y0cDAFKw0HLHUIzB6CFHgauwqb/RzrBgzGgXxz7vJRYS3dg==" saltValue="j5lj1lilTpdBJV191tLme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election activeCell="H58" sqref="H58:H62"/>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527</v>
      </c>
      <c r="G54" s="119" t="s">
        <v>528</v>
      </c>
      <c r="H54" s="120" t="s">
        <v>529</v>
      </c>
    </row>
    <row r="55" spans="2:8" ht="52.5" customHeight="1" x14ac:dyDescent="0.15">
      <c r="B55" s="121"/>
      <c r="C55" s="1211" t="s">
        <v>46</v>
      </c>
      <c r="D55" s="1211"/>
      <c r="E55" s="1212"/>
      <c r="F55" s="352">
        <v>641</v>
      </c>
      <c r="G55" s="352">
        <v>935</v>
      </c>
      <c r="H55" s="353">
        <v>1003</v>
      </c>
    </row>
    <row r="56" spans="2:8" ht="52.5" customHeight="1" x14ac:dyDescent="0.15">
      <c r="B56" s="122"/>
      <c r="C56" s="1213" t="s">
        <v>47</v>
      </c>
      <c r="D56" s="1213"/>
      <c r="E56" s="1214"/>
      <c r="F56" s="354">
        <v>37</v>
      </c>
      <c r="G56" s="354">
        <v>37</v>
      </c>
      <c r="H56" s="355">
        <v>52</v>
      </c>
    </row>
    <row r="57" spans="2:8" ht="53.25" customHeight="1" x14ac:dyDescent="0.15">
      <c r="B57" s="122"/>
      <c r="C57" s="1215" t="s">
        <v>48</v>
      </c>
      <c r="D57" s="1215"/>
      <c r="E57" s="1216"/>
      <c r="F57" s="356">
        <v>2623</v>
      </c>
      <c r="G57" s="356">
        <v>2689</v>
      </c>
      <c r="H57" s="357">
        <v>2923</v>
      </c>
    </row>
    <row r="58" spans="2:8" ht="45.75" customHeight="1" x14ac:dyDescent="0.15">
      <c r="B58" s="123"/>
      <c r="C58" s="1203" t="s">
        <v>555</v>
      </c>
      <c r="D58" s="1204"/>
      <c r="E58" s="1205"/>
      <c r="F58" s="358">
        <v>2029</v>
      </c>
      <c r="G58" s="358">
        <v>2050</v>
      </c>
      <c r="H58" s="359">
        <v>2062</v>
      </c>
    </row>
    <row r="59" spans="2:8" ht="45.75" customHeight="1" x14ac:dyDescent="0.15">
      <c r="B59" s="123"/>
      <c r="C59" s="1203" t="s">
        <v>556</v>
      </c>
      <c r="D59" s="1204"/>
      <c r="E59" s="1205"/>
      <c r="F59" s="358">
        <v>278</v>
      </c>
      <c r="G59" s="358">
        <v>293</v>
      </c>
      <c r="H59" s="359">
        <v>461</v>
      </c>
    </row>
    <row r="60" spans="2:8" ht="45.75" customHeight="1" x14ac:dyDescent="0.15">
      <c r="B60" s="123"/>
      <c r="C60" s="1203" t="s">
        <v>557</v>
      </c>
      <c r="D60" s="1204"/>
      <c r="E60" s="1205"/>
      <c r="F60" s="358">
        <v>221</v>
      </c>
      <c r="G60" s="358">
        <v>222</v>
      </c>
      <c r="H60" s="359">
        <v>222</v>
      </c>
    </row>
    <row r="61" spans="2:8" ht="45.75" customHeight="1" x14ac:dyDescent="0.15">
      <c r="B61" s="123"/>
      <c r="C61" s="1203" t="s">
        <v>558</v>
      </c>
      <c r="D61" s="1204"/>
      <c r="E61" s="1205"/>
      <c r="F61" s="358">
        <v>42</v>
      </c>
      <c r="G61" s="358">
        <v>69</v>
      </c>
      <c r="H61" s="359">
        <v>101</v>
      </c>
    </row>
    <row r="62" spans="2:8" ht="45.75" customHeight="1" thickBot="1" x14ac:dyDescent="0.2">
      <c r="B62" s="124"/>
      <c r="C62" s="1206" t="s">
        <v>559</v>
      </c>
      <c r="D62" s="1207"/>
      <c r="E62" s="1208"/>
      <c r="F62" s="360">
        <v>21</v>
      </c>
      <c r="G62" s="360">
        <v>21</v>
      </c>
      <c r="H62" s="361">
        <v>21</v>
      </c>
    </row>
    <row r="63" spans="2:8" ht="52.5" customHeight="1" thickBot="1" x14ac:dyDescent="0.2">
      <c r="B63" s="125"/>
      <c r="C63" s="1209" t="s">
        <v>49</v>
      </c>
      <c r="D63" s="1209"/>
      <c r="E63" s="1210"/>
      <c r="F63" s="362">
        <v>3300</v>
      </c>
      <c r="G63" s="362">
        <v>3661</v>
      </c>
      <c r="H63" s="363">
        <v>3979</v>
      </c>
    </row>
    <row r="64" spans="2:8" x14ac:dyDescent="0.15"/>
  </sheetData>
  <sheetProtection algorithmName="SHA-512" hashValue="6cj2wgVtb2pCZoVHxOJ4EuQi/tB0g7APUC+G+KiCA5S0Jxajp5r5wmpQzdFtspq5jf/LviYUqHO8Bt/rLx02UQ==" saltValue="Dm1bRPjBLuzvacRy3zkIh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0D8D9-060A-4162-BE51-C58916AFCCD6}">
  <sheetPr>
    <pageSetUpPr fitToPage="1"/>
  </sheetPr>
  <dimension ref="A1:DE85"/>
  <sheetViews>
    <sheetView showGridLines="0" topLeftCell="AJ58" zoomScale="120" zoomScaleNormal="120" zoomScaleSheetLayoutView="55" workbookViewId="0">
      <selection activeCell="CF71" sqref="CF71"/>
    </sheetView>
  </sheetViews>
  <sheetFormatPr defaultColWidth="0" defaultRowHeight="13.5" customHeight="1" zeroHeight="1" x14ac:dyDescent="0.15"/>
  <cols>
    <col min="1" max="1" width="6.375" style="1219" customWidth="1"/>
    <col min="2" max="107" width="2.5" style="1219" customWidth="1"/>
    <col min="108" max="108" width="6.125" style="1226" customWidth="1"/>
    <col min="109" max="109" width="5.875" style="1225" customWidth="1"/>
    <col min="110" max="16384" width="8.625" style="1219" hidden="1"/>
  </cols>
  <sheetData>
    <row r="1" spans="1:109" ht="42.75" customHeight="1" x14ac:dyDescent="0.15">
      <c r="A1" s="1217"/>
      <c r="B1" s="1218"/>
      <c r="DD1" s="1219"/>
      <c r="DE1" s="1219"/>
    </row>
    <row r="2" spans="1:109" ht="25.5" customHeight="1" x14ac:dyDescent="0.15">
      <c r="A2" s="1220"/>
      <c r="C2" s="1220"/>
      <c r="O2" s="1220"/>
      <c r="P2" s="1220"/>
      <c r="Q2" s="1220"/>
      <c r="R2" s="1220"/>
      <c r="S2" s="1220"/>
      <c r="T2" s="1220"/>
      <c r="U2" s="1220"/>
      <c r="V2" s="1220"/>
      <c r="W2" s="1220"/>
      <c r="X2" s="1220"/>
      <c r="Y2" s="1220"/>
      <c r="Z2" s="1220"/>
      <c r="AA2" s="1220"/>
      <c r="AB2" s="1220"/>
      <c r="AC2" s="1220"/>
      <c r="AD2" s="1220"/>
      <c r="AE2" s="1220"/>
      <c r="AF2" s="1220"/>
      <c r="AG2" s="1220"/>
      <c r="AH2" s="1220"/>
      <c r="AI2" s="1220"/>
      <c r="AU2" s="1220"/>
      <c r="BG2" s="1220"/>
      <c r="BS2" s="1220"/>
      <c r="CE2" s="1220"/>
      <c r="CQ2" s="1220"/>
      <c r="DD2" s="1219"/>
      <c r="DE2" s="1219"/>
    </row>
    <row r="3" spans="1:109" ht="25.5" customHeight="1" x14ac:dyDescent="0.15">
      <c r="A3" s="1220"/>
      <c r="C3" s="1220"/>
      <c r="O3" s="1220"/>
      <c r="P3" s="1220"/>
      <c r="Q3" s="1220"/>
      <c r="R3" s="1220"/>
      <c r="S3" s="1220"/>
      <c r="T3" s="1220"/>
      <c r="U3" s="1220"/>
      <c r="V3" s="1220"/>
      <c r="W3" s="1220"/>
      <c r="X3" s="1220"/>
      <c r="Y3" s="1220"/>
      <c r="Z3" s="1220"/>
      <c r="AA3" s="1220"/>
      <c r="AB3" s="1220"/>
      <c r="AC3" s="1220"/>
      <c r="AD3" s="1220"/>
      <c r="AE3" s="1220"/>
      <c r="AF3" s="1220"/>
      <c r="AG3" s="1220"/>
      <c r="AH3" s="1220"/>
      <c r="AI3" s="1220"/>
      <c r="AU3" s="1220"/>
      <c r="BG3" s="1220"/>
      <c r="BS3" s="1220"/>
      <c r="CE3" s="1220"/>
      <c r="CQ3" s="1220"/>
      <c r="DD3" s="1219"/>
      <c r="DE3" s="1219"/>
    </row>
    <row r="4" spans="1:109" s="247" customFormat="1" x14ac:dyDescent="0.15">
      <c r="A4" s="1220"/>
      <c r="B4" s="1220"/>
      <c r="C4" s="1220"/>
      <c r="D4" s="1220"/>
      <c r="E4" s="1220"/>
      <c r="F4" s="1220"/>
      <c r="G4" s="1220"/>
      <c r="H4" s="1220"/>
      <c r="I4" s="1220"/>
      <c r="J4" s="1220"/>
      <c r="K4" s="1220"/>
      <c r="L4" s="1220"/>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row>
    <row r="5" spans="1:109" s="247" customFormat="1" x14ac:dyDescent="0.15">
      <c r="A5" s="1220"/>
      <c r="B5" s="1220"/>
      <c r="C5" s="1220"/>
      <c r="D5" s="1220"/>
      <c r="E5" s="1220"/>
      <c r="F5" s="1220"/>
      <c r="G5" s="1220"/>
      <c r="H5" s="1220"/>
      <c r="I5" s="1220"/>
      <c r="J5" s="1220"/>
      <c r="K5" s="1220"/>
      <c r="L5" s="1220"/>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c r="BK5" s="1220"/>
      <c r="BL5" s="1220"/>
      <c r="BM5" s="1220"/>
      <c r="BN5" s="1220"/>
      <c r="BO5" s="1220"/>
      <c r="BP5" s="1220"/>
      <c r="BQ5" s="1220"/>
      <c r="BR5" s="1220"/>
      <c r="BS5" s="1220"/>
      <c r="BT5" s="1220"/>
      <c r="BU5" s="1220"/>
      <c r="BV5" s="1220"/>
      <c r="BW5" s="1220"/>
      <c r="BX5" s="1220"/>
      <c r="BY5" s="1220"/>
      <c r="BZ5" s="1220"/>
      <c r="CA5" s="1220"/>
      <c r="CB5" s="1220"/>
      <c r="CC5" s="1220"/>
      <c r="CD5" s="1220"/>
      <c r="CE5" s="1220"/>
      <c r="CF5" s="1220"/>
      <c r="CG5" s="1220"/>
      <c r="CH5" s="1220"/>
      <c r="CI5" s="1220"/>
      <c r="CJ5" s="1220"/>
      <c r="CK5" s="1220"/>
      <c r="CL5" s="1220"/>
      <c r="CM5" s="1220"/>
      <c r="CN5" s="1220"/>
      <c r="CO5" s="1220"/>
      <c r="CP5" s="1220"/>
      <c r="CQ5" s="1220"/>
      <c r="CR5" s="1220"/>
      <c r="CS5" s="1220"/>
      <c r="CT5" s="1220"/>
      <c r="CU5" s="1220"/>
      <c r="CV5" s="1220"/>
      <c r="CW5" s="1220"/>
      <c r="CX5" s="1220"/>
      <c r="CY5" s="1220"/>
      <c r="CZ5" s="1220"/>
      <c r="DA5" s="1220"/>
      <c r="DB5" s="1220"/>
      <c r="DC5" s="1220"/>
      <c r="DD5" s="1220"/>
      <c r="DE5" s="1220"/>
    </row>
    <row r="6" spans="1:109" s="247" customFormat="1" x14ac:dyDescent="0.15">
      <c r="A6" s="1220"/>
      <c r="B6" s="1220"/>
      <c r="C6" s="1220"/>
      <c r="D6" s="1220"/>
      <c r="E6" s="1220"/>
      <c r="F6" s="1220"/>
      <c r="G6" s="1220"/>
      <c r="H6" s="1220"/>
      <c r="I6" s="1220"/>
      <c r="J6" s="1220"/>
      <c r="K6" s="1220"/>
      <c r="L6" s="1220"/>
      <c r="M6" s="1220"/>
      <c r="N6" s="1220"/>
      <c r="O6" s="1220"/>
      <c r="P6" s="1220"/>
      <c r="Q6" s="1220"/>
      <c r="R6" s="1220"/>
      <c r="S6" s="1220"/>
      <c r="T6" s="1220"/>
      <c r="U6" s="1220"/>
      <c r="V6" s="1220"/>
      <c r="W6" s="1220"/>
      <c r="X6" s="1220"/>
      <c r="Y6" s="1220"/>
      <c r="Z6" s="1220"/>
      <c r="AA6" s="1220"/>
      <c r="AB6" s="1220"/>
      <c r="AC6" s="1220"/>
      <c r="AD6" s="1220"/>
      <c r="AE6" s="1220"/>
      <c r="AF6" s="1220"/>
      <c r="AG6" s="1220"/>
      <c r="AH6" s="1220"/>
      <c r="AI6" s="1220"/>
      <c r="AJ6" s="1220"/>
      <c r="AK6" s="1220"/>
      <c r="AL6" s="1220"/>
      <c r="AM6" s="1220"/>
      <c r="AN6" s="1220"/>
      <c r="AO6" s="1220"/>
      <c r="AP6" s="1220"/>
      <c r="AQ6" s="1220"/>
      <c r="AR6" s="1220"/>
      <c r="AS6" s="1220"/>
      <c r="AT6" s="1220"/>
      <c r="AU6" s="1220"/>
      <c r="AV6" s="1220"/>
      <c r="AW6" s="1220"/>
      <c r="AX6" s="1220"/>
      <c r="AY6" s="1220"/>
      <c r="AZ6" s="1220"/>
      <c r="BA6" s="1220"/>
      <c r="BB6" s="1220"/>
      <c r="BC6" s="1220"/>
      <c r="BD6" s="1220"/>
      <c r="BE6" s="1220"/>
      <c r="BF6" s="1220"/>
      <c r="BG6" s="1220"/>
      <c r="BH6" s="1220"/>
      <c r="BI6" s="1220"/>
      <c r="BJ6" s="1220"/>
      <c r="BK6" s="1220"/>
      <c r="BL6" s="1220"/>
      <c r="BM6" s="1220"/>
      <c r="BN6" s="1220"/>
      <c r="BO6" s="1220"/>
      <c r="BP6" s="1220"/>
      <c r="BQ6" s="1220"/>
      <c r="BR6" s="1220"/>
      <c r="BS6" s="1220"/>
      <c r="BT6" s="1220"/>
      <c r="BU6" s="1220"/>
      <c r="BV6" s="1220"/>
      <c r="BW6" s="1220"/>
      <c r="BX6" s="1220"/>
      <c r="BY6" s="1220"/>
      <c r="BZ6" s="1220"/>
      <c r="CA6" s="1220"/>
      <c r="CB6" s="1220"/>
      <c r="CC6" s="1220"/>
      <c r="CD6" s="1220"/>
      <c r="CE6" s="1220"/>
      <c r="CF6" s="1220"/>
      <c r="CG6" s="1220"/>
      <c r="CH6" s="1220"/>
      <c r="CI6" s="1220"/>
      <c r="CJ6" s="1220"/>
      <c r="CK6" s="1220"/>
      <c r="CL6" s="1220"/>
      <c r="CM6" s="1220"/>
      <c r="CN6" s="1220"/>
      <c r="CO6" s="1220"/>
      <c r="CP6" s="1220"/>
      <c r="CQ6" s="1220"/>
      <c r="CR6" s="1220"/>
      <c r="CS6" s="1220"/>
      <c r="CT6" s="1220"/>
      <c r="CU6" s="1220"/>
      <c r="CV6" s="1220"/>
      <c r="CW6" s="1220"/>
      <c r="CX6" s="1220"/>
      <c r="CY6" s="1220"/>
      <c r="CZ6" s="1220"/>
      <c r="DA6" s="1220"/>
      <c r="DB6" s="1220"/>
      <c r="DC6" s="1220"/>
      <c r="DD6" s="1220"/>
      <c r="DE6" s="1220"/>
    </row>
    <row r="7" spans="1:109" s="247" customFormat="1" x14ac:dyDescent="0.15">
      <c r="A7" s="1220"/>
      <c r="B7" s="1220"/>
      <c r="C7" s="1220"/>
      <c r="D7" s="1220"/>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220"/>
      <c r="AM7" s="1220"/>
      <c r="AN7" s="1220"/>
      <c r="AO7" s="1220"/>
      <c r="AP7" s="1220"/>
      <c r="AQ7" s="1220"/>
      <c r="AR7" s="1220"/>
      <c r="AS7" s="1220"/>
      <c r="AT7" s="1220"/>
      <c r="AU7" s="1220"/>
      <c r="AV7" s="1220"/>
      <c r="AW7" s="1220"/>
      <c r="AX7" s="1220"/>
      <c r="AY7" s="1220"/>
      <c r="AZ7" s="1220"/>
      <c r="BA7" s="1220"/>
      <c r="BB7" s="1220"/>
      <c r="BC7" s="1220"/>
      <c r="BD7" s="1220"/>
      <c r="BE7" s="1220"/>
      <c r="BF7" s="1220"/>
      <c r="BG7" s="1220"/>
      <c r="BH7" s="1220"/>
      <c r="BI7" s="1220"/>
      <c r="BJ7" s="1220"/>
      <c r="BK7" s="1220"/>
      <c r="BL7" s="1220"/>
      <c r="BM7" s="1220"/>
      <c r="BN7" s="1220"/>
      <c r="BO7" s="1220"/>
      <c r="BP7" s="1220"/>
      <c r="BQ7" s="1220"/>
      <c r="BR7" s="1220"/>
      <c r="BS7" s="1220"/>
      <c r="BT7" s="1220"/>
      <c r="BU7" s="1220"/>
      <c r="BV7" s="1220"/>
      <c r="BW7" s="1220"/>
      <c r="BX7" s="1220"/>
      <c r="BY7" s="1220"/>
      <c r="BZ7" s="1220"/>
      <c r="CA7" s="1220"/>
      <c r="CB7" s="1220"/>
      <c r="CC7" s="1220"/>
      <c r="CD7" s="1220"/>
      <c r="CE7" s="1220"/>
      <c r="CF7" s="1220"/>
      <c r="CG7" s="1220"/>
      <c r="CH7" s="1220"/>
      <c r="CI7" s="1220"/>
      <c r="CJ7" s="1220"/>
      <c r="CK7" s="1220"/>
      <c r="CL7" s="1220"/>
      <c r="CM7" s="1220"/>
      <c r="CN7" s="1220"/>
      <c r="CO7" s="1220"/>
      <c r="CP7" s="1220"/>
      <c r="CQ7" s="1220"/>
      <c r="CR7" s="1220"/>
      <c r="CS7" s="1220"/>
      <c r="CT7" s="1220"/>
      <c r="CU7" s="1220"/>
      <c r="CV7" s="1220"/>
      <c r="CW7" s="1220"/>
      <c r="CX7" s="1220"/>
      <c r="CY7" s="1220"/>
      <c r="CZ7" s="1220"/>
      <c r="DA7" s="1220"/>
      <c r="DB7" s="1220"/>
      <c r="DC7" s="1220"/>
      <c r="DD7" s="1220"/>
      <c r="DE7" s="1220"/>
    </row>
    <row r="8" spans="1:109" s="247" customFormat="1" x14ac:dyDescent="0.15">
      <c r="A8" s="1220"/>
      <c r="B8" s="1220"/>
      <c r="C8" s="12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220"/>
      <c r="AM8" s="1220"/>
      <c r="AN8" s="1220"/>
      <c r="AO8" s="1220"/>
      <c r="AP8" s="1220"/>
      <c r="AQ8" s="1220"/>
      <c r="AR8" s="1220"/>
      <c r="AS8" s="1220"/>
      <c r="AT8" s="1220"/>
      <c r="AU8" s="1220"/>
      <c r="AV8" s="1220"/>
      <c r="AW8" s="1220"/>
      <c r="AX8" s="1220"/>
      <c r="AY8" s="1220"/>
      <c r="AZ8" s="1220"/>
      <c r="BA8" s="1220"/>
      <c r="BB8" s="1220"/>
      <c r="BC8" s="1220"/>
      <c r="BD8" s="1220"/>
      <c r="BE8" s="1220"/>
      <c r="BF8" s="1220"/>
      <c r="BG8" s="1220"/>
      <c r="BH8" s="1220"/>
      <c r="BI8" s="1220"/>
      <c r="BJ8" s="1220"/>
      <c r="BK8" s="1220"/>
      <c r="BL8" s="1220"/>
      <c r="BM8" s="1220"/>
      <c r="BN8" s="1220"/>
      <c r="BO8" s="1220"/>
      <c r="BP8" s="1220"/>
      <c r="BQ8" s="1220"/>
      <c r="BR8" s="1220"/>
      <c r="BS8" s="1220"/>
      <c r="BT8" s="1220"/>
      <c r="BU8" s="1220"/>
      <c r="BV8" s="1220"/>
      <c r="BW8" s="1220"/>
      <c r="BX8" s="1220"/>
      <c r="BY8" s="1220"/>
      <c r="BZ8" s="1220"/>
      <c r="CA8" s="1220"/>
      <c r="CB8" s="1220"/>
      <c r="CC8" s="1220"/>
      <c r="CD8" s="1220"/>
      <c r="CE8" s="1220"/>
      <c r="CF8" s="1220"/>
      <c r="CG8" s="1220"/>
      <c r="CH8" s="1220"/>
      <c r="CI8" s="1220"/>
      <c r="CJ8" s="1220"/>
      <c r="CK8" s="1220"/>
      <c r="CL8" s="1220"/>
      <c r="CM8" s="1220"/>
      <c r="CN8" s="1220"/>
      <c r="CO8" s="1220"/>
      <c r="CP8" s="1220"/>
      <c r="CQ8" s="1220"/>
      <c r="CR8" s="1220"/>
      <c r="CS8" s="1220"/>
      <c r="CT8" s="1220"/>
      <c r="CU8" s="1220"/>
      <c r="CV8" s="1220"/>
      <c r="CW8" s="1220"/>
      <c r="CX8" s="1220"/>
      <c r="CY8" s="1220"/>
      <c r="CZ8" s="1220"/>
      <c r="DA8" s="1220"/>
      <c r="DB8" s="1220"/>
      <c r="DC8" s="1220"/>
      <c r="DD8" s="1220"/>
      <c r="DE8" s="1220"/>
    </row>
    <row r="9" spans="1:109" s="247" customFormat="1" x14ac:dyDescent="0.15">
      <c r="A9" s="1220"/>
      <c r="B9" s="1220"/>
      <c r="C9" s="12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220"/>
      <c r="AM9" s="1220"/>
      <c r="AN9" s="1220"/>
      <c r="AO9" s="1220"/>
      <c r="AP9" s="1220"/>
      <c r="AQ9" s="1220"/>
      <c r="AR9" s="1220"/>
      <c r="AS9" s="1220"/>
      <c r="AT9" s="1220"/>
      <c r="AU9" s="1220"/>
      <c r="AV9" s="1220"/>
      <c r="AW9" s="1220"/>
      <c r="AX9" s="1220"/>
      <c r="AY9" s="1220"/>
      <c r="AZ9" s="1220"/>
      <c r="BA9" s="1220"/>
      <c r="BB9" s="1220"/>
      <c r="BC9" s="1220"/>
      <c r="BD9" s="1220"/>
      <c r="BE9" s="1220"/>
      <c r="BF9" s="1220"/>
      <c r="BG9" s="1220"/>
      <c r="BH9" s="1220"/>
      <c r="BI9" s="1220"/>
      <c r="BJ9" s="1220"/>
      <c r="BK9" s="1220"/>
      <c r="BL9" s="1220"/>
      <c r="BM9" s="1220"/>
      <c r="BN9" s="1220"/>
      <c r="BO9" s="1220"/>
      <c r="BP9" s="1220"/>
      <c r="BQ9" s="1220"/>
      <c r="BR9" s="1220"/>
      <c r="BS9" s="1220"/>
      <c r="BT9" s="1220"/>
      <c r="BU9" s="1220"/>
      <c r="BV9" s="1220"/>
      <c r="BW9" s="1220"/>
      <c r="BX9" s="1220"/>
      <c r="BY9" s="1220"/>
      <c r="BZ9" s="1220"/>
      <c r="CA9" s="1220"/>
      <c r="CB9" s="1220"/>
      <c r="CC9" s="1220"/>
      <c r="CD9" s="1220"/>
      <c r="CE9" s="1220"/>
      <c r="CF9" s="1220"/>
      <c r="CG9" s="1220"/>
      <c r="CH9" s="1220"/>
      <c r="CI9" s="1220"/>
      <c r="CJ9" s="1220"/>
      <c r="CK9" s="1220"/>
      <c r="CL9" s="1220"/>
      <c r="CM9" s="1220"/>
      <c r="CN9" s="1220"/>
      <c r="CO9" s="1220"/>
      <c r="CP9" s="1220"/>
      <c r="CQ9" s="1220"/>
      <c r="CR9" s="1220"/>
      <c r="CS9" s="1220"/>
      <c r="CT9" s="1220"/>
      <c r="CU9" s="1220"/>
      <c r="CV9" s="1220"/>
      <c r="CW9" s="1220"/>
      <c r="CX9" s="1220"/>
      <c r="CY9" s="1220"/>
      <c r="CZ9" s="1220"/>
      <c r="DA9" s="1220"/>
      <c r="DB9" s="1220"/>
      <c r="DC9" s="1220"/>
      <c r="DD9" s="1220"/>
      <c r="DE9" s="1220"/>
    </row>
    <row r="10" spans="1:109" s="247" customFormat="1" x14ac:dyDescent="0.15">
      <c r="A10" s="1220"/>
      <c r="B10" s="1220"/>
      <c r="C10" s="1220"/>
      <c r="D10" s="1220"/>
      <c r="E10" s="1220"/>
      <c r="F10" s="1220"/>
      <c r="G10" s="1220"/>
      <c r="H10" s="1220"/>
      <c r="I10" s="1220"/>
      <c r="J10" s="1220"/>
      <c r="K10" s="1220"/>
      <c r="L10" s="1220"/>
      <c r="M10" s="1220"/>
      <c r="N10" s="1220"/>
      <c r="O10" s="1220"/>
      <c r="P10" s="1220"/>
      <c r="Q10" s="1220"/>
      <c r="R10" s="1220"/>
      <c r="S10" s="1220"/>
      <c r="T10" s="1220"/>
      <c r="U10" s="1220"/>
      <c r="V10" s="1220"/>
      <c r="W10" s="1220"/>
      <c r="X10" s="1220"/>
      <c r="Y10" s="1220"/>
      <c r="Z10" s="1220"/>
      <c r="AA10" s="1220"/>
      <c r="AB10" s="1220"/>
      <c r="AC10" s="1220"/>
      <c r="AD10" s="1220"/>
      <c r="AE10" s="1220"/>
      <c r="AF10" s="1220"/>
      <c r="AG10" s="1220"/>
      <c r="AH10" s="1220"/>
      <c r="AI10" s="1220"/>
      <c r="AJ10" s="1220"/>
      <c r="AK10" s="1220"/>
      <c r="AL10" s="1220"/>
      <c r="AM10" s="1220"/>
      <c r="AN10" s="1220"/>
      <c r="AO10" s="1220"/>
      <c r="AP10" s="1220"/>
      <c r="AQ10" s="1220"/>
      <c r="AR10" s="1220"/>
      <c r="AS10" s="1220"/>
      <c r="AT10" s="1220"/>
      <c r="AU10" s="1220"/>
      <c r="AV10" s="1220"/>
      <c r="AW10" s="1220"/>
      <c r="AX10" s="1220"/>
      <c r="AY10" s="1220"/>
      <c r="AZ10" s="1220"/>
      <c r="BA10" s="1220"/>
      <c r="BB10" s="1220"/>
      <c r="BC10" s="1220"/>
      <c r="BD10" s="1220"/>
      <c r="BE10" s="1220"/>
      <c r="BF10" s="1220"/>
      <c r="BG10" s="1220"/>
      <c r="BH10" s="1220"/>
      <c r="BI10" s="1220"/>
      <c r="BJ10" s="1220"/>
      <c r="BK10" s="1220"/>
      <c r="BL10" s="1220"/>
      <c r="BM10" s="1220"/>
      <c r="BN10" s="1220"/>
      <c r="BO10" s="1220"/>
      <c r="BP10" s="1220"/>
      <c r="BQ10" s="1220"/>
      <c r="BR10" s="1220"/>
      <c r="BS10" s="1220"/>
      <c r="BT10" s="1220"/>
      <c r="BU10" s="1220"/>
      <c r="BV10" s="1220"/>
      <c r="BW10" s="1220"/>
      <c r="BX10" s="1220"/>
      <c r="BY10" s="1220"/>
      <c r="BZ10" s="1220"/>
      <c r="CA10" s="1220"/>
      <c r="CB10" s="1220"/>
      <c r="CC10" s="1220"/>
      <c r="CD10" s="1220"/>
      <c r="CE10" s="1220"/>
      <c r="CF10" s="1220"/>
      <c r="CG10" s="1220"/>
      <c r="CH10" s="1220"/>
      <c r="CI10" s="1220"/>
      <c r="CJ10" s="1220"/>
      <c r="CK10" s="1220"/>
      <c r="CL10" s="1220"/>
      <c r="CM10" s="1220"/>
      <c r="CN10" s="1220"/>
      <c r="CO10" s="1220"/>
      <c r="CP10" s="1220"/>
      <c r="CQ10" s="1220"/>
      <c r="CR10" s="1220"/>
      <c r="CS10" s="1220"/>
      <c r="CT10" s="1220"/>
      <c r="CU10" s="1220"/>
      <c r="CV10" s="1220"/>
      <c r="CW10" s="1220"/>
      <c r="CX10" s="1220"/>
      <c r="CY10" s="1220"/>
      <c r="CZ10" s="1220"/>
      <c r="DA10" s="1220"/>
      <c r="DB10" s="1220"/>
      <c r="DC10" s="1220"/>
      <c r="DD10" s="1220"/>
      <c r="DE10" s="1220"/>
    </row>
    <row r="11" spans="1:109" s="247" customFormat="1" x14ac:dyDescent="0.15">
      <c r="A11" s="1220"/>
      <c r="B11" s="1220"/>
      <c r="C11" s="1220"/>
      <c r="D11" s="1220"/>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 r="BD11" s="1220"/>
      <c r="BE11" s="1220"/>
      <c r="BF11" s="1220"/>
      <c r="BG11" s="1220"/>
      <c r="BH11" s="1220"/>
      <c r="BI11" s="1220"/>
      <c r="BJ11" s="1220"/>
      <c r="BK11" s="1220"/>
      <c r="BL11" s="1220"/>
      <c r="BM11" s="1220"/>
      <c r="BN11" s="1220"/>
      <c r="BO11" s="1220"/>
      <c r="BP11" s="1220"/>
      <c r="BQ11" s="1220"/>
      <c r="BR11" s="1220"/>
      <c r="BS11" s="1220"/>
      <c r="BT11" s="1220"/>
      <c r="BU11" s="1220"/>
      <c r="BV11" s="1220"/>
      <c r="BW11" s="1220"/>
      <c r="BX11" s="1220"/>
      <c r="BY11" s="1220"/>
      <c r="BZ11" s="1220"/>
      <c r="CA11" s="1220"/>
      <c r="CB11" s="1220"/>
      <c r="CC11" s="1220"/>
      <c r="CD11" s="1220"/>
      <c r="CE11" s="1220"/>
      <c r="CF11" s="1220"/>
      <c r="CG11" s="1220"/>
      <c r="CH11" s="1220"/>
      <c r="CI11" s="1220"/>
      <c r="CJ11" s="1220"/>
      <c r="CK11" s="1220"/>
      <c r="CL11" s="1220"/>
      <c r="CM11" s="1220"/>
      <c r="CN11" s="1220"/>
      <c r="CO11" s="1220"/>
      <c r="CP11" s="1220"/>
      <c r="CQ11" s="1220"/>
      <c r="CR11" s="1220"/>
      <c r="CS11" s="1220"/>
      <c r="CT11" s="1220"/>
      <c r="CU11" s="1220"/>
      <c r="CV11" s="1220"/>
      <c r="CW11" s="1220"/>
      <c r="CX11" s="1220"/>
      <c r="CY11" s="1220"/>
      <c r="CZ11" s="1220"/>
      <c r="DA11" s="1220"/>
      <c r="DB11" s="1220"/>
      <c r="DC11" s="1220"/>
      <c r="DD11" s="1220"/>
      <c r="DE11" s="1220"/>
    </row>
    <row r="12" spans="1:109" s="247" customFormat="1" x14ac:dyDescent="0.15">
      <c r="A12" s="1220"/>
      <c r="B12" s="1220"/>
      <c r="C12" s="12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C12" s="1220"/>
      <c r="BD12" s="1220"/>
      <c r="BE12" s="1220"/>
      <c r="BF12" s="1220"/>
      <c r="BG12" s="1220"/>
      <c r="BH12" s="1220"/>
      <c r="BI12" s="1220"/>
      <c r="BJ12" s="1220"/>
      <c r="BK12" s="1220"/>
      <c r="BL12" s="1220"/>
      <c r="BM12" s="1220"/>
      <c r="BN12" s="1220"/>
      <c r="BO12" s="1220"/>
      <c r="BP12" s="1220"/>
      <c r="BQ12" s="1220"/>
      <c r="BR12" s="1220"/>
      <c r="BS12" s="1220"/>
      <c r="BT12" s="1220"/>
      <c r="BU12" s="1220"/>
      <c r="BV12" s="1220"/>
      <c r="BW12" s="1220"/>
      <c r="BX12" s="1220"/>
      <c r="BY12" s="1220"/>
      <c r="BZ12" s="1220"/>
      <c r="CA12" s="1220"/>
      <c r="CB12" s="1220"/>
      <c r="CC12" s="1220"/>
      <c r="CD12" s="1220"/>
      <c r="CE12" s="1220"/>
      <c r="CF12" s="1220"/>
      <c r="CG12" s="1220"/>
      <c r="CH12" s="1220"/>
      <c r="CI12" s="1220"/>
      <c r="CJ12" s="1220"/>
      <c r="CK12" s="1220"/>
      <c r="CL12" s="1220"/>
      <c r="CM12" s="1220"/>
      <c r="CN12" s="1220"/>
      <c r="CO12" s="1220"/>
      <c r="CP12" s="1220"/>
      <c r="CQ12" s="1220"/>
      <c r="CR12" s="1220"/>
      <c r="CS12" s="1220"/>
      <c r="CT12" s="1220"/>
      <c r="CU12" s="1220"/>
      <c r="CV12" s="1220"/>
      <c r="CW12" s="1220"/>
      <c r="CX12" s="1220"/>
      <c r="CY12" s="1220"/>
      <c r="CZ12" s="1220"/>
      <c r="DA12" s="1220"/>
      <c r="DB12" s="1220"/>
      <c r="DC12" s="1220"/>
      <c r="DD12" s="1220"/>
      <c r="DE12" s="1220"/>
    </row>
    <row r="13" spans="1:109" s="247" customFormat="1" x14ac:dyDescent="0.15">
      <c r="A13" s="1220"/>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1220"/>
      <c r="AV13" s="1220"/>
      <c r="AW13" s="1220"/>
      <c r="AX13" s="1220"/>
      <c r="AY13" s="1220"/>
      <c r="AZ13" s="1220"/>
      <c r="BA13" s="1220"/>
      <c r="BB13" s="1220"/>
      <c r="BC13" s="1220"/>
      <c r="BD13" s="1220"/>
      <c r="BE13" s="1220"/>
      <c r="BF13" s="1220"/>
      <c r="BG13" s="1220"/>
      <c r="BH13" s="1220"/>
      <c r="BI13" s="1220"/>
      <c r="BJ13" s="1220"/>
      <c r="BK13" s="1220"/>
      <c r="BL13" s="1220"/>
      <c r="BM13" s="1220"/>
      <c r="BN13" s="1220"/>
      <c r="BO13" s="1220"/>
      <c r="BP13" s="1220"/>
      <c r="BQ13" s="1220"/>
      <c r="BR13" s="1220"/>
      <c r="BS13" s="1220"/>
      <c r="BT13" s="1220"/>
      <c r="BU13" s="1220"/>
      <c r="BV13" s="1220"/>
      <c r="BW13" s="1220"/>
      <c r="BX13" s="1220"/>
      <c r="BY13" s="1220"/>
      <c r="BZ13" s="1220"/>
      <c r="CA13" s="1220"/>
      <c r="CB13" s="1220"/>
      <c r="CC13" s="1220"/>
      <c r="CD13" s="1220"/>
      <c r="CE13" s="1220"/>
      <c r="CF13" s="1220"/>
      <c r="CG13" s="1220"/>
      <c r="CH13" s="1220"/>
      <c r="CI13" s="1220"/>
      <c r="CJ13" s="1220"/>
      <c r="CK13" s="1220"/>
      <c r="CL13" s="1220"/>
      <c r="CM13" s="1220"/>
      <c r="CN13" s="1220"/>
      <c r="CO13" s="1220"/>
      <c r="CP13" s="1220"/>
      <c r="CQ13" s="1220"/>
      <c r="CR13" s="1220"/>
      <c r="CS13" s="1220"/>
      <c r="CT13" s="1220"/>
      <c r="CU13" s="1220"/>
      <c r="CV13" s="1220"/>
      <c r="CW13" s="1220"/>
      <c r="CX13" s="1220"/>
      <c r="CY13" s="1220"/>
      <c r="CZ13" s="1220"/>
      <c r="DA13" s="1220"/>
      <c r="DB13" s="1220"/>
      <c r="DC13" s="1220"/>
      <c r="DD13" s="1220"/>
      <c r="DE13" s="1220"/>
    </row>
    <row r="14" spans="1:109" s="247" customFormat="1" x14ac:dyDescent="0.15">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row>
    <row r="15" spans="1:109" s="247" customFormat="1" x14ac:dyDescent="0.15">
      <c r="A15" s="1219"/>
      <c r="B15" s="1220"/>
      <c r="C15" s="1220"/>
      <c r="D15" s="12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220"/>
      <c r="AM15" s="1220"/>
      <c r="AN15" s="1220"/>
      <c r="AO15" s="1220"/>
      <c r="AP15" s="1220"/>
      <c r="AQ15" s="1220"/>
      <c r="AR15" s="1220"/>
      <c r="AS15" s="1220"/>
      <c r="AT15" s="1220"/>
      <c r="AU15" s="1220"/>
      <c r="AV15" s="1220"/>
      <c r="AW15" s="1220"/>
      <c r="AX15" s="1220"/>
      <c r="AY15" s="1220"/>
      <c r="AZ15" s="1220"/>
      <c r="BA15" s="1220"/>
      <c r="BB15" s="1220"/>
      <c r="BC15" s="1220"/>
      <c r="BD15" s="1220"/>
      <c r="BE15" s="1220"/>
      <c r="BF15" s="1220"/>
      <c r="BG15" s="1220"/>
      <c r="BH15" s="1220"/>
      <c r="BI15" s="1220"/>
      <c r="BJ15" s="1220"/>
      <c r="BK15" s="1220"/>
      <c r="BL15" s="1220"/>
      <c r="BM15" s="1220"/>
      <c r="BN15" s="1220"/>
      <c r="BO15" s="1220"/>
      <c r="BP15" s="1220"/>
      <c r="BQ15" s="1220"/>
      <c r="BR15" s="1220"/>
      <c r="BS15" s="1220"/>
      <c r="BT15" s="1220"/>
      <c r="BU15" s="1220"/>
      <c r="BV15" s="1220"/>
      <c r="BW15" s="1220"/>
      <c r="BX15" s="1220"/>
      <c r="BY15" s="1220"/>
      <c r="BZ15" s="1220"/>
      <c r="CA15" s="1220"/>
      <c r="CB15" s="1220"/>
      <c r="CC15" s="1220"/>
      <c r="CD15" s="1220"/>
      <c r="CE15" s="1220"/>
      <c r="CF15" s="1220"/>
      <c r="CG15" s="1220"/>
      <c r="CH15" s="1220"/>
      <c r="CI15" s="1220"/>
      <c r="CJ15" s="1220"/>
      <c r="CK15" s="1220"/>
      <c r="CL15" s="1220"/>
      <c r="CM15" s="1220"/>
      <c r="CN15" s="1220"/>
      <c r="CO15" s="1220"/>
      <c r="CP15" s="1220"/>
      <c r="CQ15" s="1220"/>
      <c r="CR15" s="1220"/>
      <c r="CS15" s="1220"/>
      <c r="CT15" s="1220"/>
      <c r="CU15" s="1220"/>
      <c r="CV15" s="1220"/>
      <c r="CW15" s="1220"/>
      <c r="CX15" s="1220"/>
      <c r="CY15" s="1220"/>
      <c r="CZ15" s="1220"/>
      <c r="DA15" s="1220"/>
      <c r="DB15" s="1220"/>
      <c r="DC15" s="1220"/>
      <c r="DD15" s="1220"/>
      <c r="DE15" s="1220"/>
    </row>
    <row r="16" spans="1:109" s="247" customFormat="1" x14ac:dyDescent="0.15">
      <c r="A16" s="1219"/>
      <c r="B16" s="1220"/>
      <c r="C16" s="1220"/>
      <c r="D16" s="1220"/>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220"/>
      <c r="AM16" s="1220"/>
      <c r="AN16" s="1220"/>
      <c r="AO16" s="1220"/>
      <c r="AP16" s="1220"/>
      <c r="AQ16" s="1220"/>
      <c r="AR16" s="1220"/>
      <c r="AS16" s="1220"/>
      <c r="AT16" s="1220"/>
      <c r="AU16" s="1220"/>
      <c r="AV16" s="1220"/>
      <c r="AW16" s="1220"/>
      <c r="AX16" s="1220"/>
      <c r="AY16" s="1220"/>
      <c r="AZ16" s="1220"/>
      <c r="BA16" s="1220"/>
      <c r="BB16" s="1220"/>
      <c r="BC16" s="1220"/>
      <c r="BD16" s="1220"/>
      <c r="BE16" s="1220"/>
      <c r="BF16" s="1220"/>
      <c r="BG16" s="1220"/>
      <c r="BH16" s="1220"/>
      <c r="BI16" s="1220"/>
      <c r="BJ16" s="1220"/>
      <c r="BK16" s="1220"/>
      <c r="BL16" s="1220"/>
      <c r="BM16" s="1220"/>
      <c r="BN16" s="1220"/>
      <c r="BO16" s="1220"/>
      <c r="BP16" s="1220"/>
      <c r="BQ16" s="1220"/>
      <c r="BR16" s="1220"/>
      <c r="BS16" s="1220"/>
      <c r="BT16" s="1220"/>
      <c r="BU16" s="1220"/>
      <c r="BV16" s="1220"/>
      <c r="BW16" s="1220"/>
      <c r="BX16" s="1220"/>
      <c r="BY16" s="1220"/>
      <c r="BZ16" s="1220"/>
      <c r="CA16" s="1220"/>
      <c r="CB16" s="1220"/>
      <c r="CC16" s="1220"/>
      <c r="CD16" s="1220"/>
      <c r="CE16" s="1220"/>
      <c r="CF16" s="1220"/>
      <c r="CG16" s="1220"/>
      <c r="CH16" s="1220"/>
      <c r="CI16" s="1220"/>
      <c r="CJ16" s="1220"/>
      <c r="CK16" s="1220"/>
      <c r="CL16" s="1220"/>
      <c r="CM16" s="1220"/>
      <c r="CN16" s="1220"/>
      <c r="CO16" s="1220"/>
      <c r="CP16" s="1220"/>
      <c r="CQ16" s="1220"/>
      <c r="CR16" s="1220"/>
      <c r="CS16" s="1220"/>
      <c r="CT16" s="1220"/>
      <c r="CU16" s="1220"/>
      <c r="CV16" s="1220"/>
      <c r="CW16" s="1220"/>
      <c r="CX16" s="1220"/>
      <c r="CY16" s="1220"/>
      <c r="CZ16" s="1220"/>
      <c r="DA16" s="1220"/>
      <c r="DB16" s="1220"/>
      <c r="DC16" s="1220"/>
      <c r="DD16" s="1220"/>
      <c r="DE16" s="1220"/>
    </row>
    <row r="17" spans="1:109" s="247" customFormat="1" x14ac:dyDescent="0.15">
      <c r="A17" s="1219"/>
      <c r="B17" s="1220"/>
      <c r="C17" s="1220"/>
      <c r="D17" s="1220"/>
      <c r="E17" s="1220"/>
      <c r="F17" s="1220"/>
      <c r="G17" s="1220"/>
      <c r="H17" s="1220"/>
      <c r="I17" s="1220"/>
      <c r="J17" s="1220"/>
      <c r="K17" s="1220"/>
      <c r="L17" s="1220"/>
      <c r="M17" s="1220"/>
      <c r="N17" s="1220"/>
      <c r="O17" s="1220"/>
      <c r="P17" s="1220"/>
      <c r="Q17" s="1220"/>
      <c r="R17" s="1220"/>
      <c r="S17" s="1220"/>
      <c r="T17" s="1220"/>
      <c r="U17" s="1220"/>
      <c r="V17" s="1220"/>
      <c r="W17" s="1220"/>
      <c r="X17" s="1220"/>
      <c r="Y17" s="1220"/>
      <c r="Z17" s="1220"/>
      <c r="AA17" s="1220"/>
      <c r="AB17" s="1220"/>
      <c r="AC17" s="1220"/>
      <c r="AD17" s="1220"/>
      <c r="AE17" s="1220"/>
      <c r="AF17" s="1220"/>
      <c r="AG17" s="1220"/>
      <c r="AH17" s="1220"/>
      <c r="AI17" s="1220"/>
      <c r="AJ17" s="1220"/>
      <c r="AK17" s="1220"/>
      <c r="AL17" s="1220"/>
      <c r="AM17" s="1220"/>
      <c r="AN17" s="1220"/>
      <c r="AO17" s="1220"/>
      <c r="AP17" s="1220"/>
      <c r="AQ17" s="1220"/>
      <c r="AR17" s="1220"/>
      <c r="AS17" s="1220"/>
      <c r="AT17" s="1220"/>
      <c r="AU17" s="1220"/>
      <c r="AV17" s="1220"/>
      <c r="AW17" s="1220"/>
      <c r="AX17" s="1220"/>
      <c r="AY17" s="1220"/>
      <c r="AZ17" s="1220"/>
      <c r="BA17" s="1220"/>
      <c r="BB17" s="1220"/>
      <c r="BC17" s="1220"/>
      <c r="BD17" s="1220"/>
      <c r="BE17" s="1220"/>
      <c r="BF17" s="1220"/>
      <c r="BG17" s="1220"/>
      <c r="BH17" s="1220"/>
      <c r="BI17" s="1220"/>
      <c r="BJ17" s="1220"/>
      <c r="BK17" s="1220"/>
      <c r="BL17" s="1220"/>
      <c r="BM17" s="1220"/>
      <c r="BN17" s="1220"/>
      <c r="BO17" s="1220"/>
      <c r="BP17" s="1220"/>
      <c r="BQ17" s="1220"/>
      <c r="BR17" s="1220"/>
      <c r="BS17" s="1220"/>
      <c r="BT17" s="1220"/>
      <c r="BU17" s="1220"/>
      <c r="BV17" s="1220"/>
      <c r="BW17" s="1220"/>
      <c r="BX17" s="1220"/>
      <c r="BY17" s="1220"/>
      <c r="BZ17" s="1220"/>
      <c r="CA17" s="1220"/>
      <c r="CB17" s="1220"/>
      <c r="CC17" s="1220"/>
      <c r="CD17" s="1220"/>
      <c r="CE17" s="1220"/>
      <c r="CF17" s="1220"/>
      <c r="CG17" s="1220"/>
      <c r="CH17" s="1220"/>
      <c r="CI17" s="1220"/>
      <c r="CJ17" s="1220"/>
      <c r="CK17" s="1220"/>
      <c r="CL17" s="1220"/>
      <c r="CM17" s="1220"/>
      <c r="CN17" s="1220"/>
      <c r="CO17" s="1220"/>
      <c r="CP17" s="1220"/>
      <c r="CQ17" s="1220"/>
      <c r="CR17" s="1220"/>
      <c r="CS17" s="1220"/>
      <c r="CT17" s="1220"/>
      <c r="CU17" s="1220"/>
      <c r="CV17" s="1220"/>
      <c r="CW17" s="1220"/>
      <c r="CX17" s="1220"/>
      <c r="CY17" s="1220"/>
      <c r="CZ17" s="1220"/>
      <c r="DA17" s="1220"/>
      <c r="DB17" s="1220"/>
      <c r="DC17" s="1220"/>
      <c r="DD17" s="1220"/>
      <c r="DE17" s="1220"/>
    </row>
    <row r="18" spans="1:109" s="247" customFormat="1" x14ac:dyDescent="0.15">
      <c r="A18" s="1219"/>
      <c r="B18" s="1220"/>
      <c r="C18" s="1220"/>
      <c r="D18" s="1220"/>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220"/>
      <c r="AM18" s="1220"/>
      <c r="AN18" s="1220"/>
      <c r="AO18" s="1220"/>
      <c r="AP18" s="1220"/>
      <c r="AQ18" s="1220"/>
      <c r="AR18" s="1220"/>
      <c r="AS18" s="1220"/>
      <c r="AT18" s="1220"/>
      <c r="AU18" s="1220"/>
      <c r="AV18" s="1220"/>
      <c r="AW18" s="1220"/>
      <c r="AX18" s="1220"/>
      <c r="AY18" s="1220"/>
      <c r="AZ18" s="1220"/>
      <c r="BA18" s="1220"/>
      <c r="BB18" s="1220"/>
      <c r="BC18" s="1220"/>
      <c r="BD18" s="1220"/>
      <c r="BE18" s="1220"/>
      <c r="BF18" s="1220"/>
      <c r="BG18" s="1220"/>
      <c r="BH18" s="1220"/>
      <c r="BI18" s="1220"/>
      <c r="BJ18" s="1220"/>
      <c r="BK18" s="1220"/>
      <c r="BL18" s="1220"/>
      <c r="BM18" s="1220"/>
      <c r="BN18" s="1220"/>
      <c r="BO18" s="1220"/>
      <c r="BP18" s="1220"/>
      <c r="BQ18" s="1220"/>
      <c r="BR18" s="1220"/>
      <c r="BS18" s="1220"/>
      <c r="BT18" s="1220"/>
      <c r="BU18" s="1220"/>
      <c r="BV18" s="1220"/>
      <c r="BW18" s="1220"/>
      <c r="BX18" s="1220"/>
      <c r="BY18" s="1220"/>
      <c r="BZ18" s="1220"/>
      <c r="CA18" s="1220"/>
      <c r="CB18" s="1220"/>
      <c r="CC18" s="1220"/>
      <c r="CD18" s="1220"/>
      <c r="CE18" s="1220"/>
      <c r="CF18" s="1220"/>
      <c r="CG18" s="1220"/>
      <c r="CH18" s="1220"/>
      <c r="CI18" s="1220"/>
      <c r="CJ18" s="1220"/>
      <c r="CK18" s="1220"/>
      <c r="CL18" s="1220"/>
      <c r="CM18" s="1220"/>
      <c r="CN18" s="1220"/>
      <c r="CO18" s="1220"/>
      <c r="CP18" s="1220"/>
      <c r="CQ18" s="1220"/>
      <c r="CR18" s="1220"/>
      <c r="CS18" s="1220"/>
      <c r="CT18" s="1220"/>
      <c r="CU18" s="1220"/>
      <c r="CV18" s="1220"/>
      <c r="CW18" s="1220"/>
      <c r="CX18" s="1220"/>
      <c r="CY18" s="1220"/>
      <c r="CZ18" s="1220"/>
      <c r="DA18" s="1220"/>
      <c r="DB18" s="1220"/>
      <c r="DC18" s="1220"/>
      <c r="DD18" s="1220"/>
      <c r="DE18" s="1220"/>
    </row>
    <row r="19" spans="1:109" x14ac:dyDescent="0.15">
      <c r="DD19" s="1219"/>
      <c r="DE19" s="1219"/>
    </row>
    <row r="20" spans="1:109" x14ac:dyDescent="0.15">
      <c r="DD20" s="1219"/>
      <c r="DE20" s="1219"/>
    </row>
    <row r="21" spans="1:109" ht="17.25" customHeight="1" x14ac:dyDescent="0.15">
      <c r="B21" s="1221"/>
      <c r="C21" s="1222"/>
      <c r="D21" s="1222"/>
      <c r="E21" s="1222"/>
      <c r="F21" s="1222"/>
      <c r="G21" s="1222"/>
      <c r="H21" s="1222"/>
      <c r="I21" s="1222"/>
      <c r="J21" s="1222"/>
      <c r="K21" s="1222"/>
      <c r="L21" s="1222"/>
      <c r="M21" s="1222"/>
      <c r="N21" s="1223"/>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222"/>
      <c r="AM21" s="1222"/>
      <c r="AN21" s="1222"/>
      <c r="AO21" s="1222"/>
      <c r="AP21" s="1222"/>
      <c r="AQ21" s="1222"/>
      <c r="AR21" s="1222"/>
      <c r="AS21" s="1222"/>
      <c r="AT21" s="1223"/>
      <c r="AU21" s="1222"/>
      <c r="AV21" s="1222"/>
      <c r="AW21" s="1222"/>
      <c r="AX21" s="1222"/>
      <c r="AY21" s="1222"/>
      <c r="AZ21" s="1222"/>
      <c r="BA21" s="1222"/>
      <c r="BB21" s="1222"/>
      <c r="BC21" s="1222"/>
      <c r="BD21" s="1222"/>
      <c r="BE21" s="1222"/>
      <c r="BF21" s="1223"/>
      <c r="BG21" s="1222"/>
      <c r="BH21" s="1222"/>
      <c r="BI21" s="1222"/>
      <c r="BJ21" s="1222"/>
      <c r="BK21" s="1222"/>
      <c r="BL21" s="1222"/>
      <c r="BM21" s="1222"/>
      <c r="BN21" s="1222"/>
      <c r="BO21" s="1222"/>
      <c r="BP21" s="1222"/>
      <c r="BQ21" s="1222"/>
      <c r="BR21" s="1223"/>
      <c r="BS21" s="1222"/>
      <c r="BT21" s="1222"/>
      <c r="BU21" s="1222"/>
      <c r="BV21" s="1222"/>
      <c r="BW21" s="1222"/>
      <c r="BX21" s="1222"/>
      <c r="BY21" s="1222"/>
      <c r="BZ21" s="1222"/>
      <c r="CA21" s="1222"/>
      <c r="CB21" s="1222"/>
      <c r="CC21" s="1222"/>
      <c r="CD21" s="1223"/>
      <c r="CE21" s="1222"/>
      <c r="CF21" s="1222"/>
      <c r="CG21" s="1222"/>
      <c r="CH21" s="1222"/>
      <c r="CI21" s="1222"/>
      <c r="CJ21" s="1222"/>
      <c r="CK21" s="1222"/>
      <c r="CL21" s="1222"/>
      <c r="CM21" s="1222"/>
      <c r="CN21" s="1222"/>
      <c r="CO21" s="1222"/>
      <c r="CP21" s="1223"/>
      <c r="CQ21" s="1222"/>
      <c r="CR21" s="1222"/>
      <c r="CS21" s="1222"/>
      <c r="CT21" s="1222"/>
      <c r="CU21" s="1222"/>
      <c r="CV21" s="1222"/>
      <c r="CW21" s="1222"/>
      <c r="CX21" s="1222"/>
      <c r="CY21" s="1222"/>
      <c r="CZ21" s="1222"/>
      <c r="DA21" s="1222"/>
      <c r="DB21" s="1223"/>
      <c r="DC21" s="1222"/>
      <c r="DD21" s="1224"/>
      <c r="DE21" s="1219"/>
    </row>
    <row r="22" spans="1:109" ht="17.25" customHeight="1" x14ac:dyDescent="0.15">
      <c r="B22" s="1225"/>
    </row>
    <row r="23" spans="1:109" x14ac:dyDescent="0.15">
      <c r="B23" s="1225"/>
    </row>
    <row r="24" spans="1:109" x14ac:dyDescent="0.15">
      <c r="B24" s="1225"/>
    </row>
    <row r="25" spans="1:109" x14ac:dyDescent="0.15">
      <c r="B25" s="1225"/>
    </row>
    <row r="26" spans="1:109" x14ac:dyDescent="0.15">
      <c r="B26" s="1225"/>
    </row>
    <row r="27" spans="1:109" x14ac:dyDescent="0.15">
      <c r="B27" s="1225"/>
    </row>
    <row r="28" spans="1:109" x14ac:dyDescent="0.15">
      <c r="B28" s="1225"/>
    </row>
    <row r="29" spans="1:109" x14ac:dyDescent="0.15">
      <c r="B29" s="1225"/>
    </row>
    <row r="30" spans="1:109" x14ac:dyDescent="0.15">
      <c r="B30" s="1225"/>
    </row>
    <row r="31" spans="1:109" x14ac:dyDescent="0.15">
      <c r="B31" s="1225"/>
    </row>
    <row r="32" spans="1:109" x14ac:dyDescent="0.15">
      <c r="B32" s="1225"/>
    </row>
    <row r="33" spans="2:109" x14ac:dyDescent="0.15">
      <c r="B33" s="1225"/>
    </row>
    <row r="34" spans="2:109" x14ac:dyDescent="0.15">
      <c r="B34" s="1225"/>
    </row>
    <row r="35" spans="2:109" x14ac:dyDescent="0.15">
      <c r="B35" s="1225"/>
    </row>
    <row r="36" spans="2:109" x14ac:dyDescent="0.15">
      <c r="B36" s="1225"/>
    </row>
    <row r="37" spans="2:109" x14ac:dyDescent="0.15">
      <c r="B37" s="1225"/>
    </row>
    <row r="38" spans="2:109" x14ac:dyDescent="0.15">
      <c r="B38" s="1225"/>
    </row>
    <row r="39" spans="2:109" x14ac:dyDescent="0.15">
      <c r="B39" s="1227"/>
      <c r="C39" s="1228"/>
      <c r="D39" s="1228"/>
      <c r="E39" s="1228"/>
      <c r="F39" s="1228"/>
      <c r="G39" s="1228"/>
      <c r="H39" s="1228"/>
      <c r="I39" s="1228"/>
      <c r="J39" s="1228"/>
      <c r="K39" s="1228"/>
      <c r="L39" s="1228"/>
      <c r="M39" s="1228"/>
      <c r="N39" s="1228"/>
      <c r="O39" s="1228"/>
      <c r="P39" s="1228"/>
      <c r="Q39" s="1228"/>
      <c r="R39" s="1228"/>
      <c r="S39" s="1228"/>
      <c r="T39" s="1228"/>
      <c r="U39" s="1228"/>
      <c r="V39" s="1228"/>
      <c r="W39" s="1228"/>
      <c r="X39" s="1228"/>
      <c r="Y39" s="1228"/>
      <c r="Z39" s="1228"/>
      <c r="AA39" s="1228"/>
      <c r="AB39" s="1228"/>
      <c r="AC39" s="1228"/>
      <c r="AD39" s="1228"/>
      <c r="AE39" s="1228"/>
      <c r="AF39" s="1228"/>
      <c r="AG39" s="1228"/>
      <c r="AH39" s="1228"/>
      <c r="AI39" s="1228"/>
      <c r="AJ39" s="1228"/>
      <c r="AK39" s="1228"/>
      <c r="AL39" s="1228"/>
      <c r="AM39" s="1228"/>
      <c r="AN39" s="1228"/>
      <c r="AO39" s="1228"/>
      <c r="AP39" s="1228"/>
      <c r="AQ39" s="1228"/>
      <c r="AR39" s="1228"/>
      <c r="AS39" s="1228"/>
      <c r="AT39" s="1228"/>
      <c r="AU39" s="1228"/>
      <c r="AV39" s="1228"/>
      <c r="AW39" s="1228"/>
      <c r="AX39" s="1228"/>
      <c r="AY39" s="1228"/>
      <c r="AZ39" s="1228"/>
      <c r="BA39" s="1228"/>
      <c r="BB39" s="1228"/>
      <c r="BC39" s="1228"/>
      <c r="BD39" s="1228"/>
      <c r="BE39" s="1228"/>
      <c r="BF39" s="1228"/>
      <c r="BG39" s="1228"/>
      <c r="BH39" s="1228"/>
      <c r="BI39" s="1228"/>
      <c r="BJ39" s="1228"/>
      <c r="BK39" s="1228"/>
      <c r="BL39" s="1228"/>
      <c r="BM39" s="1228"/>
      <c r="BN39" s="1228"/>
      <c r="BO39" s="1228"/>
      <c r="BP39" s="1228"/>
      <c r="BQ39" s="1228"/>
      <c r="BR39" s="1228"/>
      <c r="BS39" s="1228"/>
      <c r="BT39" s="1228"/>
      <c r="BU39" s="1228"/>
      <c r="BV39" s="1228"/>
      <c r="BW39" s="1228"/>
      <c r="BX39" s="1228"/>
      <c r="BY39" s="1228"/>
      <c r="BZ39" s="1228"/>
      <c r="CA39" s="1228"/>
      <c r="CB39" s="1228"/>
      <c r="CC39" s="1228"/>
      <c r="CD39" s="1228"/>
      <c r="CE39" s="1228"/>
      <c r="CF39" s="1228"/>
      <c r="CG39" s="1228"/>
      <c r="CH39" s="1228"/>
      <c r="CI39" s="1228"/>
      <c r="CJ39" s="1228"/>
      <c r="CK39" s="1228"/>
      <c r="CL39" s="1228"/>
      <c r="CM39" s="1228"/>
      <c r="CN39" s="1228"/>
      <c r="CO39" s="1228"/>
      <c r="CP39" s="1228"/>
      <c r="CQ39" s="1228"/>
      <c r="CR39" s="1228"/>
      <c r="CS39" s="1228"/>
      <c r="CT39" s="1228"/>
      <c r="CU39" s="1228"/>
      <c r="CV39" s="1228"/>
      <c r="CW39" s="1228"/>
      <c r="CX39" s="1228"/>
      <c r="CY39" s="1228"/>
      <c r="CZ39" s="1228"/>
      <c r="DA39" s="1228"/>
      <c r="DB39" s="1228"/>
      <c r="DC39" s="1228"/>
      <c r="DD39" s="1229"/>
    </row>
    <row r="40" spans="2:109" x14ac:dyDescent="0.15">
      <c r="B40" s="1230"/>
      <c r="DD40" s="1230"/>
      <c r="DE40" s="1219"/>
    </row>
    <row r="41" spans="2:109" ht="17.25" x14ac:dyDescent="0.15">
      <c r="B41" s="1231" t="s">
        <v>561</v>
      </c>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222"/>
      <c r="AV41" s="1222"/>
      <c r="AW41" s="1222"/>
      <c r="AX41" s="1222"/>
      <c r="AY41" s="1222"/>
      <c r="AZ41" s="1222"/>
      <c r="BA41" s="1222"/>
      <c r="BB41" s="1222"/>
      <c r="BC41" s="1222"/>
      <c r="BD41" s="1222"/>
      <c r="BE41" s="1222"/>
      <c r="BF41" s="1222"/>
      <c r="BG41" s="1222"/>
      <c r="BH41" s="1222"/>
      <c r="BI41" s="1222"/>
      <c r="BJ41" s="1222"/>
      <c r="BK41" s="1222"/>
      <c r="BL41" s="1222"/>
      <c r="BM41" s="1222"/>
      <c r="BN41" s="1222"/>
      <c r="BO41" s="1222"/>
      <c r="BP41" s="1222"/>
      <c r="BQ41" s="1222"/>
      <c r="BR41" s="1222"/>
      <c r="BS41" s="1222"/>
      <c r="BT41" s="1222"/>
      <c r="BU41" s="1222"/>
      <c r="BV41" s="1222"/>
      <c r="BW41" s="1222"/>
      <c r="BX41" s="1222"/>
      <c r="BY41" s="1222"/>
      <c r="BZ41" s="1222"/>
      <c r="CA41" s="1222"/>
      <c r="CB41" s="1222"/>
      <c r="CC41" s="1222"/>
      <c r="CD41" s="1222"/>
      <c r="CE41" s="1222"/>
      <c r="CF41" s="1222"/>
      <c r="CG41" s="1222"/>
      <c r="CH41" s="1222"/>
      <c r="CI41" s="1222"/>
      <c r="CJ41" s="1222"/>
      <c r="CK41" s="1222"/>
      <c r="CL41" s="1222"/>
      <c r="CM41" s="1222"/>
      <c r="CN41" s="1222"/>
      <c r="CO41" s="1222"/>
      <c r="CP41" s="1222"/>
      <c r="CQ41" s="1222"/>
      <c r="CR41" s="1222"/>
      <c r="CS41" s="1222"/>
      <c r="CT41" s="1222"/>
      <c r="CU41" s="1222"/>
      <c r="CV41" s="1222"/>
      <c r="CW41" s="1222"/>
      <c r="CX41" s="1222"/>
      <c r="CY41" s="1222"/>
      <c r="CZ41" s="1222"/>
      <c r="DA41" s="1222"/>
      <c r="DB41" s="1222"/>
      <c r="DC41" s="1222"/>
      <c r="DD41" s="1224"/>
    </row>
    <row r="42" spans="2:109" x14ac:dyDescent="0.15">
      <c r="B42" s="1225"/>
      <c r="G42" s="1232"/>
      <c r="I42" s="1233"/>
      <c r="J42" s="1233"/>
      <c r="K42" s="1233"/>
      <c r="AM42" s="1232"/>
      <c r="AN42" s="1232" t="s">
        <v>562</v>
      </c>
      <c r="AP42" s="1233"/>
      <c r="AQ42" s="1233"/>
      <c r="AR42" s="1233"/>
      <c r="AY42" s="1232"/>
      <c r="BA42" s="1233"/>
      <c r="BB42" s="1233"/>
      <c r="BC42" s="1233"/>
      <c r="BK42" s="1232"/>
      <c r="BM42" s="1233"/>
      <c r="BN42" s="1233"/>
      <c r="BO42" s="1233"/>
      <c r="BW42" s="1232"/>
      <c r="BY42" s="1233"/>
      <c r="BZ42" s="1233"/>
      <c r="CA42" s="1233"/>
      <c r="CI42" s="1232"/>
      <c r="CK42" s="1233"/>
      <c r="CL42" s="1233"/>
      <c r="CM42" s="1233"/>
      <c r="CU42" s="1232"/>
      <c r="CW42" s="1233"/>
      <c r="CX42" s="1233"/>
      <c r="CY42" s="1233"/>
    </row>
    <row r="43" spans="2:109" ht="13.5" customHeight="1" x14ac:dyDescent="0.15">
      <c r="B43" s="1225"/>
      <c r="AN43" s="1234" t="s">
        <v>563</v>
      </c>
      <c r="AO43" s="1235"/>
      <c r="AP43" s="1235"/>
      <c r="AQ43" s="1235"/>
      <c r="AR43" s="1235"/>
      <c r="AS43" s="1235"/>
      <c r="AT43" s="1235"/>
      <c r="AU43" s="1235"/>
      <c r="AV43" s="1235"/>
      <c r="AW43" s="1235"/>
      <c r="AX43" s="1235"/>
      <c r="AY43" s="1235"/>
      <c r="AZ43" s="1235"/>
      <c r="BA43" s="1235"/>
      <c r="BB43" s="1235"/>
      <c r="BC43" s="1235"/>
      <c r="BD43" s="1235"/>
      <c r="BE43" s="1235"/>
      <c r="BF43" s="1235"/>
      <c r="BG43" s="1235"/>
      <c r="BH43" s="1235"/>
      <c r="BI43" s="1235"/>
      <c r="BJ43" s="1235"/>
      <c r="BK43" s="1235"/>
      <c r="BL43" s="1235"/>
      <c r="BM43" s="1235"/>
      <c r="BN43" s="1235"/>
      <c r="BO43" s="1235"/>
      <c r="BP43" s="1235"/>
      <c r="BQ43" s="1235"/>
      <c r="BR43" s="1235"/>
      <c r="BS43" s="1235"/>
      <c r="BT43" s="1235"/>
      <c r="BU43" s="1235"/>
      <c r="BV43" s="1235"/>
      <c r="BW43" s="1235"/>
      <c r="BX43" s="1235"/>
      <c r="BY43" s="1235"/>
      <c r="BZ43" s="1235"/>
      <c r="CA43" s="1235"/>
      <c r="CB43" s="1235"/>
      <c r="CC43" s="1235"/>
      <c r="CD43" s="1235"/>
      <c r="CE43" s="1235"/>
      <c r="CF43" s="1235"/>
      <c r="CG43" s="1235"/>
      <c r="CH43" s="1235"/>
      <c r="CI43" s="1235"/>
      <c r="CJ43" s="1235"/>
      <c r="CK43" s="1235"/>
      <c r="CL43" s="1235"/>
      <c r="CM43" s="1235"/>
      <c r="CN43" s="1235"/>
      <c r="CO43" s="1235"/>
      <c r="CP43" s="1235"/>
      <c r="CQ43" s="1235"/>
      <c r="CR43" s="1235"/>
      <c r="CS43" s="1235"/>
      <c r="CT43" s="1235"/>
      <c r="CU43" s="1235"/>
      <c r="CV43" s="1235"/>
      <c r="CW43" s="1235"/>
      <c r="CX43" s="1235"/>
      <c r="CY43" s="1235"/>
      <c r="CZ43" s="1235"/>
      <c r="DA43" s="1235"/>
      <c r="DB43" s="1235"/>
      <c r="DC43" s="1236"/>
    </row>
    <row r="44" spans="2:109" x14ac:dyDescent="0.15">
      <c r="B44" s="1225"/>
      <c r="AN44" s="1237"/>
      <c r="AO44" s="1238"/>
      <c r="AP44" s="1238"/>
      <c r="AQ44" s="1238"/>
      <c r="AR44" s="1238"/>
      <c r="AS44" s="1238"/>
      <c r="AT44" s="1238"/>
      <c r="AU44" s="1238"/>
      <c r="AV44" s="1238"/>
      <c r="AW44" s="1238"/>
      <c r="AX44" s="1238"/>
      <c r="AY44" s="1238"/>
      <c r="AZ44" s="1238"/>
      <c r="BA44" s="1238"/>
      <c r="BB44" s="1238"/>
      <c r="BC44" s="1238"/>
      <c r="BD44" s="1238"/>
      <c r="BE44" s="1238"/>
      <c r="BF44" s="1238"/>
      <c r="BG44" s="1238"/>
      <c r="BH44" s="1238"/>
      <c r="BI44" s="1238"/>
      <c r="BJ44" s="1238"/>
      <c r="BK44" s="1238"/>
      <c r="BL44" s="1238"/>
      <c r="BM44" s="1238"/>
      <c r="BN44" s="1238"/>
      <c r="BO44" s="1238"/>
      <c r="BP44" s="1238"/>
      <c r="BQ44" s="1238"/>
      <c r="BR44" s="1238"/>
      <c r="BS44" s="1238"/>
      <c r="BT44" s="1238"/>
      <c r="BU44" s="1238"/>
      <c r="BV44" s="1238"/>
      <c r="BW44" s="1238"/>
      <c r="BX44" s="1238"/>
      <c r="BY44" s="1238"/>
      <c r="BZ44" s="1238"/>
      <c r="CA44" s="1238"/>
      <c r="CB44" s="1238"/>
      <c r="CC44" s="1238"/>
      <c r="CD44" s="1238"/>
      <c r="CE44" s="1238"/>
      <c r="CF44" s="1238"/>
      <c r="CG44" s="1238"/>
      <c r="CH44" s="1238"/>
      <c r="CI44" s="1238"/>
      <c r="CJ44" s="1238"/>
      <c r="CK44" s="1238"/>
      <c r="CL44" s="1238"/>
      <c r="CM44" s="1238"/>
      <c r="CN44" s="1238"/>
      <c r="CO44" s="1238"/>
      <c r="CP44" s="1238"/>
      <c r="CQ44" s="1238"/>
      <c r="CR44" s="1238"/>
      <c r="CS44" s="1238"/>
      <c r="CT44" s="1238"/>
      <c r="CU44" s="1238"/>
      <c r="CV44" s="1238"/>
      <c r="CW44" s="1238"/>
      <c r="CX44" s="1238"/>
      <c r="CY44" s="1238"/>
      <c r="CZ44" s="1238"/>
      <c r="DA44" s="1238"/>
      <c r="DB44" s="1238"/>
      <c r="DC44" s="1239"/>
    </row>
    <row r="45" spans="2:109" x14ac:dyDescent="0.15">
      <c r="B45" s="1225"/>
      <c r="AN45" s="1237"/>
      <c r="AO45" s="1238"/>
      <c r="AP45" s="1238"/>
      <c r="AQ45" s="1238"/>
      <c r="AR45" s="1238"/>
      <c r="AS45" s="1238"/>
      <c r="AT45" s="1238"/>
      <c r="AU45" s="1238"/>
      <c r="AV45" s="1238"/>
      <c r="AW45" s="1238"/>
      <c r="AX45" s="1238"/>
      <c r="AY45" s="1238"/>
      <c r="AZ45" s="1238"/>
      <c r="BA45" s="1238"/>
      <c r="BB45" s="1238"/>
      <c r="BC45" s="1238"/>
      <c r="BD45" s="1238"/>
      <c r="BE45" s="1238"/>
      <c r="BF45" s="1238"/>
      <c r="BG45" s="1238"/>
      <c r="BH45" s="1238"/>
      <c r="BI45" s="1238"/>
      <c r="BJ45" s="1238"/>
      <c r="BK45" s="1238"/>
      <c r="BL45" s="1238"/>
      <c r="BM45" s="1238"/>
      <c r="BN45" s="1238"/>
      <c r="BO45" s="1238"/>
      <c r="BP45" s="1238"/>
      <c r="BQ45" s="1238"/>
      <c r="BR45" s="1238"/>
      <c r="BS45" s="1238"/>
      <c r="BT45" s="1238"/>
      <c r="BU45" s="1238"/>
      <c r="BV45" s="1238"/>
      <c r="BW45" s="1238"/>
      <c r="BX45" s="1238"/>
      <c r="BY45" s="1238"/>
      <c r="BZ45" s="1238"/>
      <c r="CA45" s="1238"/>
      <c r="CB45" s="1238"/>
      <c r="CC45" s="1238"/>
      <c r="CD45" s="1238"/>
      <c r="CE45" s="1238"/>
      <c r="CF45" s="1238"/>
      <c r="CG45" s="1238"/>
      <c r="CH45" s="1238"/>
      <c r="CI45" s="1238"/>
      <c r="CJ45" s="1238"/>
      <c r="CK45" s="1238"/>
      <c r="CL45" s="1238"/>
      <c r="CM45" s="1238"/>
      <c r="CN45" s="1238"/>
      <c r="CO45" s="1238"/>
      <c r="CP45" s="1238"/>
      <c r="CQ45" s="1238"/>
      <c r="CR45" s="1238"/>
      <c r="CS45" s="1238"/>
      <c r="CT45" s="1238"/>
      <c r="CU45" s="1238"/>
      <c r="CV45" s="1238"/>
      <c r="CW45" s="1238"/>
      <c r="CX45" s="1238"/>
      <c r="CY45" s="1238"/>
      <c r="CZ45" s="1238"/>
      <c r="DA45" s="1238"/>
      <c r="DB45" s="1238"/>
      <c r="DC45" s="1239"/>
    </row>
    <row r="46" spans="2:109" x14ac:dyDescent="0.15">
      <c r="B46" s="1225"/>
      <c r="AN46" s="1237"/>
      <c r="AO46" s="1238"/>
      <c r="AP46" s="1238"/>
      <c r="AQ46" s="1238"/>
      <c r="AR46" s="1238"/>
      <c r="AS46" s="1238"/>
      <c r="AT46" s="1238"/>
      <c r="AU46" s="1238"/>
      <c r="AV46" s="1238"/>
      <c r="AW46" s="1238"/>
      <c r="AX46" s="1238"/>
      <c r="AY46" s="1238"/>
      <c r="AZ46" s="1238"/>
      <c r="BA46" s="1238"/>
      <c r="BB46" s="1238"/>
      <c r="BC46" s="1238"/>
      <c r="BD46" s="1238"/>
      <c r="BE46" s="1238"/>
      <c r="BF46" s="1238"/>
      <c r="BG46" s="1238"/>
      <c r="BH46" s="1238"/>
      <c r="BI46" s="1238"/>
      <c r="BJ46" s="1238"/>
      <c r="BK46" s="1238"/>
      <c r="BL46" s="1238"/>
      <c r="BM46" s="1238"/>
      <c r="BN46" s="1238"/>
      <c r="BO46" s="1238"/>
      <c r="BP46" s="1238"/>
      <c r="BQ46" s="1238"/>
      <c r="BR46" s="1238"/>
      <c r="BS46" s="1238"/>
      <c r="BT46" s="1238"/>
      <c r="BU46" s="1238"/>
      <c r="BV46" s="1238"/>
      <c r="BW46" s="1238"/>
      <c r="BX46" s="1238"/>
      <c r="BY46" s="1238"/>
      <c r="BZ46" s="1238"/>
      <c r="CA46" s="1238"/>
      <c r="CB46" s="1238"/>
      <c r="CC46" s="1238"/>
      <c r="CD46" s="1238"/>
      <c r="CE46" s="1238"/>
      <c r="CF46" s="1238"/>
      <c r="CG46" s="1238"/>
      <c r="CH46" s="1238"/>
      <c r="CI46" s="1238"/>
      <c r="CJ46" s="1238"/>
      <c r="CK46" s="1238"/>
      <c r="CL46" s="1238"/>
      <c r="CM46" s="1238"/>
      <c r="CN46" s="1238"/>
      <c r="CO46" s="1238"/>
      <c r="CP46" s="1238"/>
      <c r="CQ46" s="1238"/>
      <c r="CR46" s="1238"/>
      <c r="CS46" s="1238"/>
      <c r="CT46" s="1238"/>
      <c r="CU46" s="1238"/>
      <c r="CV46" s="1238"/>
      <c r="CW46" s="1238"/>
      <c r="CX46" s="1238"/>
      <c r="CY46" s="1238"/>
      <c r="CZ46" s="1238"/>
      <c r="DA46" s="1238"/>
      <c r="DB46" s="1238"/>
      <c r="DC46" s="1239"/>
    </row>
    <row r="47" spans="2:109" x14ac:dyDescent="0.15">
      <c r="B47" s="1225"/>
      <c r="AN47" s="1240"/>
      <c r="AO47" s="1241"/>
      <c r="AP47" s="1241"/>
      <c r="AQ47" s="1241"/>
      <c r="AR47" s="1241"/>
      <c r="AS47" s="1241"/>
      <c r="AT47" s="1241"/>
      <c r="AU47" s="1241"/>
      <c r="AV47" s="1241"/>
      <c r="AW47" s="1241"/>
      <c r="AX47" s="1241"/>
      <c r="AY47" s="1241"/>
      <c r="AZ47" s="1241"/>
      <c r="BA47" s="1241"/>
      <c r="BB47" s="1241"/>
      <c r="BC47" s="1241"/>
      <c r="BD47" s="1241"/>
      <c r="BE47" s="1241"/>
      <c r="BF47" s="1241"/>
      <c r="BG47" s="1241"/>
      <c r="BH47" s="1241"/>
      <c r="BI47" s="1241"/>
      <c r="BJ47" s="1241"/>
      <c r="BK47" s="1241"/>
      <c r="BL47" s="1241"/>
      <c r="BM47" s="1241"/>
      <c r="BN47" s="1241"/>
      <c r="BO47" s="1241"/>
      <c r="BP47" s="1241"/>
      <c r="BQ47" s="1241"/>
      <c r="BR47" s="1241"/>
      <c r="BS47" s="1241"/>
      <c r="BT47" s="1241"/>
      <c r="BU47" s="1241"/>
      <c r="BV47" s="1241"/>
      <c r="BW47" s="1241"/>
      <c r="BX47" s="1241"/>
      <c r="BY47" s="1241"/>
      <c r="BZ47" s="1241"/>
      <c r="CA47" s="1241"/>
      <c r="CB47" s="1241"/>
      <c r="CC47" s="1241"/>
      <c r="CD47" s="1241"/>
      <c r="CE47" s="1241"/>
      <c r="CF47" s="1241"/>
      <c r="CG47" s="1241"/>
      <c r="CH47" s="1241"/>
      <c r="CI47" s="1241"/>
      <c r="CJ47" s="1241"/>
      <c r="CK47" s="1241"/>
      <c r="CL47" s="1241"/>
      <c r="CM47" s="1241"/>
      <c r="CN47" s="1241"/>
      <c r="CO47" s="1241"/>
      <c r="CP47" s="1241"/>
      <c r="CQ47" s="1241"/>
      <c r="CR47" s="1241"/>
      <c r="CS47" s="1241"/>
      <c r="CT47" s="1241"/>
      <c r="CU47" s="1241"/>
      <c r="CV47" s="1241"/>
      <c r="CW47" s="1241"/>
      <c r="CX47" s="1241"/>
      <c r="CY47" s="1241"/>
      <c r="CZ47" s="1241"/>
      <c r="DA47" s="1241"/>
      <c r="DB47" s="1241"/>
      <c r="DC47" s="1242"/>
    </row>
    <row r="48" spans="2:109" x14ac:dyDescent="0.15">
      <c r="B48" s="1225"/>
      <c r="H48" s="1243"/>
      <c r="I48" s="1243"/>
      <c r="J48" s="1243"/>
      <c r="AN48" s="1243"/>
      <c r="AO48" s="1243"/>
      <c r="AP48" s="1243"/>
      <c r="AZ48" s="1243"/>
      <c r="BA48" s="1243"/>
      <c r="BB48" s="1243"/>
      <c r="BL48" s="1243"/>
      <c r="BM48" s="1243"/>
      <c r="BN48" s="1243"/>
      <c r="BX48" s="1243"/>
      <c r="BY48" s="1243"/>
      <c r="BZ48" s="1243"/>
      <c r="CJ48" s="1243"/>
      <c r="CK48" s="1243"/>
      <c r="CL48" s="1243"/>
      <c r="CV48" s="1243"/>
      <c r="CW48" s="1243"/>
      <c r="CX48" s="1243"/>
    </row>
    <row r="49" spans="1:109" x14ac:dyDescent="0.15">
      <c r="B49" s="1225"/>
      <c r="AN49" s="1219" t="s">
        <v>564</v>
      </c>
    </row>
    <row r="50" spans="1:109" x14ac:dyDescent="0.15">
      <c r="B50" s="1225"/>
      <c r="G50" s="1244"/>
      <c r="H50" s="1244"/>
      <c r="I50" s="1244"/>
      <c r="J50" s="1244"/>
      <c r="K50" s="1245"/>
      <c r="L50" s="1245"/>
      <c r="M50" s="1246"/>
      <c r="N50" s="1246"/>
      <c r="AN50" s="1247"/>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9"/>
      <c r="BP50" s="1250" t="s">
        <v>525</v>
      </c>
      <c r="BQ50" s="1250"/>
      <c r="BR50" s="1250"/>
      <c r="BS50" s="1250"/>
      <c r="BT50" s="1250"/>
      <c r="BU50" s="1250"/>
      <c r="BV50" s="1250"/>
      <c r="BW50" s="1250"/>
      <c r="BX50" s="1250" t="s">
        <v>526</v>
      </c>
      <c r="BY50" s="1250"/>
      <c r="BZ50" s="1250"/>
      <c r="CA50" s="1250"/>
      <c r="CB50" s="1250"/>
      <c r="CC50" s="1250"/>
      <c r="CD50" s="1250"/>
      <c r="CE50" s="1250"/>
      <c r="CF50" s="1250" t="s">
        <v>527</v>
      </c>
      <c r="CG50" s="1250"/>
      <c r="CH50" s="1250"/>
      <c r="CI50" s="1250"/>
      <c r="CJ50" s="1250"/>
      <c r="CK50" s="1250"/>
      <c r="CL50" s="1250"/>
      <c r="CM50" s="1250"/>
      <c r="CN50" s="1250" t="s">
        <v>528</v>
      </c>
      <c r="CO50" s="1250"/>
      <c r="CP50" s="1250"/>
      <c r="CQ50" s="1250"/>
      <c r="CR50" s="1250"/>
      <c r="CS50" s="1250"/>
      <c r="CT50" s="1250"/>
      <c r="CU50" s="1250"/>
      <c r="CV50" s="1250" t="s">
        <v>529</v>
      </c>
      <c r="CW50" s="1250"/>
      <c r="CX50" s="1250"/>
      <c r="CY50" s="1250"/>
      <c r="CZ50" s="1250"/>
      <c r="DA50" s="1250"/>
      <c r="DB50" s="1250"/>
      <c r="DC50" s="1250"/>
    </row>
    <row r="51" spans="1:109" ht="13.5" customHeight="1" x14ac:dyDescent="0.15">
      <c r="B51" s="1225"/>
      <c r="G51" s="1251"/>
      <c r="H51" s="1251"/>
      <c r="I51" s="1252"/>
      <c r="J51" s="1252"/>
      <c r="K51" s="1253"/>
      <c r="L51" s="1253"/>
      <c r="M51" s="1253"/>
      <c r="N51" s="1253"/>
      <c r="AM51" s="1243"/>
      <c r="AN51" s="1254" t="s">
        <v>565</v>
      </c>
      <c r="AO51" s="1254"/>
      <c r="AP51" s="1254"/>
      <c r="AQ51" s="1254"/>
      <c r="AR51" s="1254"/>
      <c r="AS51" s="1254"/>
      <c r="AT51" s="1254"/>
      <c r="AU51" s="1254"/>
      <c r="AV51" s="1254"/>
      <c r="AW51" s="1254"/>
      <c r="AX51" s="1254"/>
      <c r="AY51" s="1254"/>
      <c r="AZ51" s="1254"/>
      <c r="BA51" s="1254"/>
      <c r="BB51" s="1254" t="s">
        <v>566</v>
      </c>
      <c r="BC51" s="1254"/>
      <c r="BD51" s="1254"/>
      <c r="BE51" s="1254"/>
      <c r="BF51" s="1254"/>
      <c r="BG51" s="1254"/>
      <c r="BH51" s="1254"/>
      <c r="BI51" s="1254"/>
      <c r="BJ51" s="1254"/>
      <c r="BK51" s="1254"/>
      <c r="BL51" s="1254"/>
      <c r="BM51" s="1254"/>
      <c r="BN51" s="1254"/>
      <c r="BO51" s="1254"/>
      <c r="BP51" s="1255"/>
      <c r="BQ51" s="1255"/>
      <c r="BR51" s="1255"/>
      <c r="BS51" s="1255"/>
      <c r="BT51" s="1255"/>
      <c r="BU51" s="1255"/>
      <c r="BV51" s="1255"/>
      <c r="BW51" s="1255"/>
      <c r="BX51" s="1255"/>
      <c r="BY51" s="1255"/>
      <c r="BZ51" s="1255"/>
      <c r="CA51" s="1255"/>
      <c r="CB51" s="1255"/>
      <c r="CC51" s="1255"/>
      <c r="CD51" s="1255"/>
      <c r="CE51" s="1255"/>
      <c r="CF51" s="1255"/>
      <c r="CG51" s="1255"/>
      <c r="CH51" s="1255"/>
      <c r="CI51" s="1255"/>
      <c r="CJ51" s="1255"/>
      <c r="CK51" s="1255"/>
      <c r="CL51" s="1255"/>
      <c r="CM51" s="1255"/>
      <c r="CN51" s="1255"/>
      <c r="CO51" s="1255"/>
      <c r="CP51" s="1255"/>
      <c r="CQ51" s="1255"/>
      <c r="CR51" s="1255"/>
      <c r="CS51" s="1255"/>
      <c r="CT51" s="1255"/>
      <c r="CU51" s="1255"/>
      <c r="CV51" s="1255"/>
      <c r="CW51" s="1255"/>
      <c r="CX51" s="1255"/>
      <c r="CY51" s="1255"/>
      <c r="CZ51" s="1255"/>
      <c r="DA51" s="1255"/>
      <c r="DB51" s="1255"/>
      <c r="DC51" s="1255"/>
    </row>
    <row r="52" spans="1:109" x14ac:dyDescent="0.15">
      <c r="B52" s="1225"/>
      <c r="G52" s="1251"/>
      <c r="H52" s="1251"/>
      <c r="I52" s="1252"/>
      <c r="J52" s="1252"/>
      <c r="K52" s="1253"/>
      <c r="L52" s="1253"/>
      <c r="M52" s="1253"/>
      <c r="N52" s="1253"/>
      <c r="AM52" s="1243"/>
      <c r="AN52" s="1254"/>
      <c r="AO52" s="1254"/>
      <c r="AP52" s="1254"/>
      <c r="AQ52" s="1254"/>
      <c r="AR52" s="1254"/>
      <c r="AS52" s="1254"/>
      <c r="AT52" s="1254"/>
      <c r="AU52" s="1254"/>
      <c r="AV52" s="1254"/>
      <c r="AW52" s="1254"/>
      <c r="AX52" s="1254"/>
      <c r="AY52" s="1254"/>
      <c r="AZ52" s="1254"/>
      <c r="BA52" s="1254"/>
      <c r="BB52" s="1254"/>
      <c r="BC52" s="1254"/>
      <c r="BD52" s="1254"/>
      <c r="BE52" s="1254"/>
      <c r="BF52" s="1254"/>
      <c r="BG52" s="1254"/>
      <c r="BH52" s="1254"/>
      <c r="BI52" s="1254"/>
      <c r="BJ52" s="1254"/>
      <c r="BK52" s="1254"/>
      <c r="BL52" s="1254"/>
      <c r="BM52" s="1254"/>
      <c r="BN52" s="1254"/>
      <c r="BO52" s="1254"/>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x14ac:dyDescent="0.15">
      <c r="A53" s="1233"/>
      <c r="B53" s="1225"/>
      <c r="G53" s="1251"/>
      <c r="H53" s="1251"/>
      <c r="I53" s="1244"/>
      <c r="J53" s="1244"/>
      <c r="K53" s="1253"/>
      <c r="L53" s="1253"/>
      <c r="M53" s="1253"/>
      <c r="N53" s="1253"/>
      <c r="AM53" s="1243"/>
      <c r="AN53" s="1254"/>
      <c r="AO53" s="1254"/>
      <c r="AP53" s="1254"/>
      <c r="AQ53" s="1254"/>
      <c r="AR53" s="1254"/>
      <c r="AS53" s="1254"/>
      <c r="AT53" s="1254"/>
      <c r="AU53" s="1254"/>
      <c r="AV53" s="1254"/>
      <c r="AW53" s="1254"/>
      <c r="AX53" s="1254"/>
      <c r="AY53" s="1254"/>
      <c r="AZ53" s="1254"/>
      <c r="BA53" s="1254"/>
      <c r="BB53" s="1254" t="s">
        <v>567</v>
      </c>
      <c r="BC53" s="1254"/>
      <c r="BD53" s="1254"/>
      <c r="BE53" s="1254"/>
      <c r="BF53" s="1254"/>
      <c r="BG53" s="1254"/>
      <c r="BH53" s="1254"/>
      <c r="BI53" s="1254"/>
      <c r="BJ53" s="1254"/>
      <c r="BK53" s="1254"/>
      <c r="BL53" s="1254"/>
      <c r="BM53" s="1254"/>
      <c r="BN53" s="1254"/>
      <c r="BO53" s="1254"/>
      <c r="BP53" s="1255">
        <v>42.2</v>
      </c>
      <c r="BQ53" s="1255"/>
      <c r="BR53" s="1255"/>
      <c r="BS53" s="1255"/>
      <c r="BT53" s="1255"/>
      <c r="BU53" s="1255"/>
      <c r="BV53" s="1255"/>
      <c r="BW53" s="1255"/>
      <c r="BX53" s="1255">
        <v>43.3</v>
      </c>
      <c r="BY53" s="1255"/>
      <c r="BZ53" s="1255"/>
      <c r="CA53" s="1255"/>
      <c r="CB53" s="1255"/>
      <c r="CC53" s="1255"/>
      <c r="CD53" s="1255"/>
      <c r="CE53" s="1255"/>
      <c r="CF53" s="1255">
        <v>42.4</v>
      </c>
      <c r="CG53" s="1255"/>
      <c r="CH53" s="1255"/>
      <c r="CI53" s="1255"/>
      <c r="CJ53" s="1255"/>
      <c r="CK53" s="1255"/>
      <c r="CL53" s="1255"/>
      <c r="CM53" s="1255"/>
      <c r="CN53" s="1255">
        <v>44</v>
      </c>
      <c r="CO53" s="1255"/>
      <c r="CP53" s="1255"/>
      <c r="CQ53" s="1255"/>
      <c r="CR53" s="1255"/>
      <c r="CS53" s="1255"/>
      <c r="CT53" s="1255"/>
      <c r="CU53" s="1255"/>
      <c r="CV53" s="1255">
        <v>45.6</v>
      </c>
      <c r="CW53" s="1255"/>
      <c r="CX53" s="1255"/>
      <c r="CY53" s="1255"/>
      <c r="CZ53" s="1255"/>
      <c r="DA53" s="1255"/>
      <c r="DB53" s="1255"/>
      <c r="DC53" s="1255"/>
    </row>
    <row r="54" spans="1:109" x14ac:dyDescent="0.15">
      <c r="A54" s="1233"/>
      <c r="B54" s="1225"/>
      <c r="G54" s="1251"/>
      <c r="H54" s="1251"/>
      <c r="I54" s="1244"/>
      <c r="J54" s="1244"/>
      <c r="K54" s="1253"/>
      <c r="L54" s="1253"/>
      <c r="M54" s="1253"/>
      <c r="N54" s="1253"/>
      <c r="AM54" s="1243"/>
      <c r="AN54" s="1254"/>
      <c r="AO54" s="1254"/>
      <c r="AP54" s="1254"/>
      <c r="AQ54" s="1254"/>
      <c r="AR54" s="1254"/>
      <c r="AS54" s="1254"/>
      <c r="AT54" s="1254"/>
      <c r="AU54" s="1254"/>
      <c r="AV54" s="1254"/>
      <c r="AW54" s="1254"/>
      <c r="AX54" s="1254"/>
      <c r="AY54" s="1254"/>
      <c r="AZ54" s="1254"/>
      <c r="BA54" s="1254"/>
      <c r="BB54" s="1254"/>
      <c r="BC54" s="1254"/>
      <c r="BD54" s="1254"/>
      <c r="BE54" s="1254"/>
      <c r="BF54" s="1254"/>
      <c r="BG54" s="1254"/>
      <c r="BH54" s="1254"/>
      <c r="BI54" s="1254"/>
      <c r="BJ54" s="1254"/>
      <c r="BK54" s="1254"/>
      <c r="BL54" s="1254"/>
      <c r="BM54" s="1254"/>
      <c r="BN54" s="1254"/>
      <c r="BO54" s="1254"/>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x14ac:dyDescent="0.15">
      <c r="A55" s="1233"/>
      <c r="B55" s="1225"/>
      <c r="G55" s="1244"/>
      <c r="H55" s="1244"/>
      <c r="I55" s="1244"/>
      <c r="J55" s="1244"/>
      <c r="K55" s="1253"/>
      <c r="L55" s="1253"/>
      <c r="M55" s="1253"/>
      <c r="N55" s="1253"/>
      <c r="AN55" s="1250" t="s">
        <v>568</v>
      </c>
      <c r="AO55" s="1250"/>
      <c r="AP55" s="1250"/>
      <c r="AQ55" s="1250"/>
      <c r="AR55" s="1250"/>
      <c r="AS55" s="1250"/>
      <c r="AT55" s="1250"/>
      <c r="AU55" s="1250"/>
      <c r="AV55" s="1250"/>
      <c r="AW55" s="1250"/>
      <c r="AX55" s="1250"/>
      <c r="AY55" s="1250"/>
      <c r="AZ55" s="1250"/>
      <c r="BA55" s="1250"/>
      <c r="BB55" s="1254" t="s">
        <v>566</v>
      </c>
      <c r="BC55" s="1254"/>
      <c r="BD55" s="1254"/>
      <c r="BE55" s="1254"/>
      <c r="BF55" s="1254"/>
      <c r="BG55" s="1254"/>
      <c r="BH55" s="1254"/>
      <c r="BI55" s="1254"/>
      <c r="BJ55" s="1254"/>
      <c r="BK55" s="1254"/>
      <c r="BL55" s="1254"/>
      <c r="BM55" s="1254"/>
      <c r="BN55" s="1254"/>
      <c r="BO55" s="1254"/>
      <c r="BP55" s="1255">
        <v>0</v>
      </c>
      <c r="BQ55" s="1255"/>
      <c r="BR55" s="1255"/>
      <c r="BS55" s="1255"/>
      <c r="BT55" s="1255"/>
      <c r="BU55" s="1255"/>
      <c r="BV55" s="1255"/>
      <c r="BW55" s="1255"/>
      <c r="BX55" s="1255">
        <v>0</v>
      </c>
      <c r="BY55" s="1255"/>
      <c r="BZ55" s="1255"/>
      <c r="CA55" s="1255"/>
      <c r="CB55" s="1255"/>
      <c r="CC55" s="1255"/>
      <c r="CD55" s="1255"/>
      <c r="CE55" s="1255"/>
      <c r="CF55" s="1255">
        <v>0</v>
      </c>
      <c r="CG55" s="1255"/>
      <c r="CH55" s="1255"/>
      <c r="CI55" s="1255"/>
      <c r="CJ55" s="1255"/>
      <c r="CK55" s="1255"/>
      <c r="CL55" s="1255"/>
      <c r="CM55" s="1255"/>
      <c r="CN55" s="1255">
        <v>0</v>
      </c>
      <c r="CO55" s="1255"/>
      <c r="CP55" s="1255"/>
      <c r="CQ55" s="1255"/>
      <c r="CR55" s="1255"/>
      <c r="CS55" s="1255"/>
      <c r="CT55" s="1255"/>
      <c r="CU55" s="1255"/>
      <c r="CV55" s="1255">
        <v>0</v>
      </c>
      <c r="CW55" s="1255"/>
      <c r="CX55" s="1255"/>
      <c r="CY55" s="1255"/>
      <c r="CZ55" s="1255"/>
      <c r="DA55" s="1255"/>
      <c r="DB55" s="1255"/>
      <c r="DC55" s="1255"/>
    </row>
    <row r="56" spans="1:109" x14ac:dyDescent="0.15">
      <c r="A56" s="1233"/>
      <c r="B56" s="1225"/>
      <c r="G56" s="1244"/>
      <c r="H56" s="1244"/>
      <c r="I56" s="1244"/>
      <c r="J56" s="1244"/>
      <c r="K56" s="1253"/>
      <c r="L56" s="1253"/>
      <c r="M56" s="1253"/>
      <c r="N56" s="1253"/>
      <c r="AN56" s="1250"/>
      <c r="AO56" s="1250"/>
      <c r="AP56" s="1250"/>
      <c r="AQ56" s="1250"/>
      <c r="AR56" s="1250"/>
      <c r="AS56" s="1250"/>
      <c r="AT56" s="1250"/>
      <c r="AU56" s="1250"/>
      <c r="AV56" s="1250"/>
      <c r="AW56" s="1250"/>
      <c r="AX56" s="1250"/>
      <c r="AY56" s="1250"/>
      <c r="AZ56" s="1250"/>
      <c r="BA56" s="1250"/>
      <c r="BB56" s="1254"/>
      <c r="BC56" s="1254"/>
      <c r="BD56" s="1254"/>
      <c r="BE56" s="1254"/>
      <c r="BF56" s="1254"/>
      <c r="BG56" s="1254"/>
      <c r="BH56" s="1254"/>
      <c r="BI56" s="1254"/>
      <c r="BJ56" s="1254"/>
      <c r="BK56" s="1254"/>
      <c r="BL56" s="1254"/>
      <c r="BM56" s="1254"/>
      <c r="BN56" s="1254"/>
      <c r="BO56" s="1254"/>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1233" customFormat="1" x14ac:dyDescent="0.15">
      <c r="B57" s="1256"/>
      <c r="G57" s="1244"/>
      <c r="H57" s="1244"/>
      <c r="I57" s="1257"/>
      <c r="J57" s="1257"/>
      <c r="K57" s="1253"/>
      <c r="L57" s="1253"/>
      <c r="M57" s="1253"/>
      <c r="N57" s="1253"/>
      <c r="AM57" s="1219"/>
      <c r="AN57" s="1250"/>
      <c r="AO57" s="1250"/>
      <c r="AP57" s="1250"/>
      <c r="AQ57" s="1250"/>
      <c r="AR57" s="1250"/>
      <c r="AS57" s="1250"/>
      <c r="AT57" s="1250"/>
      <c r="AU57" s="1250"/>
      <c r="AV57" s="1250"/>
      <c r="AW57" s="1250"/>
      <c r="AX57" s="1250"/>
      <c r="AY57" s="1250"/>
      <c r="AZ57" s="1250"/>
      <c r="BA57" s="1250"/>
      <c r="BB57" s="1254" t="s">
        <v>567</v>
      </c>
      <c r="BC57" s="1254"/>
      <c r="BD57" s="1254"/>
      <c r="BE57" s="1254"/>
      <c r="BF57" s="1254"/>
      <c r="BG57" s="1254"/>
      <c r="BH57" s="1254"/>
      <c r="BI57" s="1254"/>
      <c r="BJ57" s="1254"/>
      <c r="BK57" s="1254"/>
      <c r="BL57" s="1254"/>
      <c r="BM57" s="1254"/>
      <c r="BN57" s="1254"/>
      <c r="BO57" s="1254"/>
      <c r="BP57" s="1255">
        <v>61</v>
      </c>
      <c r="BQ57" s="1255"/>
      <c r="BR57" s="1255"/>
      <c r="BS57" s="1255"/>
      <c r="BT57" s="1255"/>
      <c r="BU57" s="1255"/>
      <c r="BV57" s="1255"/>
      <c r="BW57" s="1255"/>
      <c r="BX57" s="1255">
        <v>62.2</v>
      </c>
      <c r="BY57" s="1255"/>
      <c r="BZ57" s="1255"/>
      <c r="CA57" s="1255"/>
      <c r="CB57" s="1255"/>
      <c r="CC57" s="1255"/>
      <c r="CD57" s="1255"/>
      <c r="CE57" s="1255"/>
      <c r="CF57" s="1255">
        <v>63.6</v>
      </c>
      <c r="CG57" s="1255"/>
      <c r="CH57" s="1255"/>
      <c r="CI57" s="1255"/>
      <c r="CJ57" s="1255"/>
      <c r="CK57" s="1255"/>
      <c r="CL57" s="1255"/>
      <c r="CM57" s="1255"/>
      <c r="CN57" s="1255">
        <v>65.900000000000006</v>
      </c>
      <c r="CO57" s="1255"/>
      <c r="CP57" s="1255"/>
      <c r="CQ57" s="1255"/>
      <c r="CR57" s="1255"/>
      <c r="CS57" s="1255"/>
      <c r="CT57" s="1255"/>
      <c r="CU57" s="1255"/>
      <c r="CV57" s="1255">
        <v>66.599999999999994</v>
      </c>
      <c r="CW57" s="1255"/>
      <c r="CX57" s="1255"/>
      <c r="CY57" s="1255"/>
      <c r="CZ57" s="1255"/>
      <c r="DA57" s="1255"/>
      <c r="DB57" s="1255"/>
      <c r="DC57" s="1255"/>
      <c r="DD57" s="1258"/>
      <c r="DE57" s="1256"/>
    </row>
    <row r="58" spans="1:109" s="1233" customFormat="1" x14ac:dyDescent="0.15">
      <c r="A58" s="1219"/>
      <c r="B58" s="1256"/>
      <c r="G58" s="1244"/>
      <c r="H58" s="1244"/>
      <c r="I58" s="1257"/>
      <c r="J58" s="1257"/>
      <c r="K58" s="1253"/>
      <c r="L58" s="1253"/>
      <c r="M58" s="1253"/>
      <c r="N58" s="1253"/>
      <c r="AM58" s="1219"/>
      <c r="AN58" s="1250"/>
      <c r="AO58" s="1250"/>
      <c r="AP58" s="1250"/>
      <c r="AQ58" s="1250"/>
      <c r="AR58" s="1250"/>
      <c r="AS58" s="1250"/>
      <c r="AT58" s="1250"/>
      <c r="AU58" s="1250"/>
      <c r="AV58" s="1250"/>
      <c r="AW58" s="1250"/>
      <c r="AX58" s="1250"/>
      <c r="AY58" s="1250"/>
      <c r="AZ58" s="1250"/>
      <c r="BA58" s="1250"/>
      <c r="BB58" s="1254"/>
      <c r="BC58" s="1254"/>
      <c r="BD58" s="1254"/>
      <c r="BE58" s="1254"/>
      <c r="BF58" s="1254"/>
      <c r="BG58" s="1254"/>
      <c r="BH58" s="1254"/>
      <c r="BI58" s="1254"/>
      <c r="BJ58" s="1254"/>
      <c r="BK58" s="1254"/>
      <c r="BL58" s="1254"/>
      <c r="BM58" s="1254"/>
      <c r="BN58" s="1254"/>
      <c r="BO58" s="1254"/>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1258"/>
      <c r="DE58" s="1256"/>
    </row>
    <row r="59" spans="1:109" s="1233" customFormat="1" x14ac:dyDescent="0.15">
      <c r="A59" s="1219"/>
      <c r="B59" s="1256"/>
      <c r="K59" s="1259"/>
      <c r="L59" s="1259"/>
      <c r="M59" s="1259"/>
      <c r="N59" s="1259"/>
      <c r="AQ59" s="1259"/>
      <c r="AR59" s="1259"/>
      <c r="AS59" s="1259"/>
      <c r="AT59" s="1259"/>
      <c r="BC59" s="1259"/>
      <c r="BD59" s="1259"/>
      <c r="BE59" s="1259"/>
      <c r="BF59" s="1259"/>
      <c r="BO59" s="1259"/>
      <c r="BP59" s="1259"/>
      <c r="BQ59" s="1259"/>
      <c r="BR59" s="1259"/>
      <c r="CA59" s="1259"/>
      <c r="CB59" s="1259"/>
      <c r="CC59" s="1259"/>
      <c r="CD59" s="1259"/>
      <c r="CM59" s="1259"/>
      <c r="CN59" s="1259"/>
      <c r="CO59" s="1259"/>
      <c r="CP59" s="1259"/>
      <c r="CY59" s="1259"/>
      <c r="CZ59" s="1259"/>
      <c r="DA59" s="1259"/>
      <c r="DB59" s="1259"/>
      <c r="DC59" s="1259"/>
      <c r="DD59" s="1258"/>
      <c r="DE59" s="1256"/>
    </row>
    <row r="60" spans="1:109" s="1233" customFormat="1" x14ac:dyDescent="0.15">
      <c r="A60" s="1219"/>
      <c r="B60" s="1256"/>
      <c r="K60" s="1259"/>
      <c r="L60" s="1259"/>
      <c r="M60" s="1259"/>
      <c r="N60" s="1259"/>
      <c r="AQ60" s="1259"/>
      <c r="AR60" s="1259"/>
      <c r="AS60" s="1259"/>
      <c r="AT60" s="1259"/>
      <c r="BC60" s="1259"/>
      <c r="BD60" s="1259"/>
      <c r="BE60" s="1259"/>
      <c r="BF60" s="1259"/>
      <c r="BO60" s="1259"/>
      <c r="BP60" s="1259"/>
      <c r="BQ60" s="1259"/>
      <c r="BR60" s="1259"/>
      <c r="CA60" s="1259"/>
      <c r="CB60" s="1259"/>
      <c r="CC60" s="1259"/>
      <c r="CD60" s="1259"/>
      <c r="CM60" s="1259"/>
      <c r="CN60" s="1259"/>
      <c r="CO60" s="1259"/>
      <c r="CP60" s="1259"/>
      <c r="CY60" s="1259"/>
      <c r="CZ60" s="1259"/>
      <c r="DA60" s="1259"/>
      <c r="DB60" s="1259"/>
      <c r="DC60" s="1259"/>
      <c r="DD60" s="1258"/>
      <c r="DE60" s="1256"/>
    </row>
    <row r="61" spans="1:109" s="1233" customFormat="1" x14ac:dyDescent="0.15">
      <c r="A61" s="1219"/>
      <c r="B61" s="1260"/>
      <c r="C61" s="1261"/>
      <c r="D61" s="1261"/>
      <c r="E61" s="1261"/>
      <c r="F61" s="1261"/>
      <c r="G61" s="1261"/>
      <c r="H61" s="1261"/>
      <c r="I61" s="1261"/>
      <c r="J61" s="1261"/>
      <c r="K61" s="1261"/>
      <c r="L61" s="1261"/>
      <c r="M61" s="1262"/>
      <c r="N61" s="1262"/>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2"/>
      <c r="AT61" s="1262"/>
      <c r="AU61" s="1261"/>
      <c r="AV61" s="1261"/>
      <c r="AW61" s="1261"/>
      <c r="AX61" s="1261"/>
      <c r="AY61" s="1261"/>
      <c r="AZ61" s="1261"/>
      <c r="BA61" s="1261"/>
      <c r="BB61" s="1261"/>
      <c r="BC61" s="1261"/>
      <c r="BD61" s="1261"/>
      <c r="BE61" s="1262"/>
      <c r="BF61" s="1262"/>
      <c r="BG61" s="1261"/>
      <c r="BH61" s="1261"/>
      <c r="BI61" s="1261"/>
      <c r="BJ61" s="1261"/>
      <c r="BK61" s="1261"/>
      <c r="BL61" s="1261"/>
      <c r="BM61" s="1261"/>
      <c r="BN61" s="1261"/>
      <c r="BO61" s="1261"/>
      <c r="BP61" s="1261"/>
      <c r="BQ61" s="1262"/>
      <c r="BR61" s="1262"/>
      <c r="BS61" s="1261"/>
      <c r="BT61" s="1261"/>
      <c r="BU61" s="1261"/>
      <c r="BV61" s="1261"/>
      <c r="BW61" s="1261"/>
      <c r="BX61" s="1261"/>
      <c r="BY61" s="1261"/>
      <c r="BZ61" s="1261"/>
      <c r="CA61" s="1261"/>
      <c r="CB61" s="1261"/>
      <c r="CC61" s="1262"/>
      <c r="CD61" s="1262"/>
      <c r="CE61" s="1261"/>
      <c r="CF61" s="1261"/>
      <c r="CG61" s="1261"/>
      <c r="CH61" s="1261"/>
      <c r="CI61" s="1261"/>
      <c r="CJ61" s="1261"/>
      <c r="CK61" s="1261"/>
      <c r="CL61" s="1261"/>
      <c r="CM61" s="1261"/>
      <c r="CN61" s="1261"/>
      <c r="CO61" s="1262"/>
      <c r="CP61" s="1262"/>
      <c r="CQ61" s="1261"/>
      <c r="CR61" s="1261"/>
      <c r="CS61" s="1261"/>
      <c r="CT61" s="1261"/>
      <c r="CU61" s="1261"/>
      <c r="CV61" s="1261"/>
      <c r="CW61" s="1261"/>
      <c r="CX61" s="1261"/>
      <c r="CY61" s="1261"/>
      <c r="CZ61" s="1261"/>
      <c r="DA61" s="1262"/>
      <c r="DB61" s="1262"/>
      <c r="DC61" s="1262"/>
      <c r="DD61" s="1263"/>
      <c r="DE61" s="1256"/>
    </row>
    <row r="62" spans="1:109" x14ac:dyDescent="0.15">
      <c r="B62" s="1230"/>
      <c r="C62" s="1230"/>
      <c r="D62" s="1230"/>
      <c r="E62" s="1230"/>
      <c r="F62" s="1230"/>
      <c r="G62" s="1230"/>
      <c r="H62" s="1230"/>
      <c r="I62" s="1230"/>
      <c r="J62" s="1230"/>
      <c r="K62" s="1230"/>
      <c r="L62" s="1230"/>
      <c r="M62" s="1230"/>
      <c r="N62" s="1230"/>
      <c r="O62" s="1230"/>
      <c r="P62" s="1230"/>
      <c r="Q62" s="1230"/>
      <c r="R62" s="1230"/>
      <c r="S62" s="1230"/>
      <c r="T62" s="1230"/>
      <c r="U62" s="1230"/>
      <c r="V62" s="1230"/>
      <c r="W62" s="1230"/>
      <c r="X62" s="1230"/>
      <c r="Y62" s="1230"/>
      <c r="Z62" s="1230"/>
      <c r="AA62" s="1230"/>
      <c r="AB62" s="1230"/>
      <c r="AC62" s="1230"/>
      <c r="AD62" s="1230"/>
      <c r="AE62" s="1230"/>
      <c r="AF62" s="1230"/>
      <c r="AG62" s="1230"/>
      <c r="AH62" s="1230"/>
      <c r="AI62" s="1230"/>
      <c r="AJ62" s="1230"/>
      <c r="AK62" s="1230"/>
      <c r="AL62" s="1230"/>
      <c r="AM62" s="1230"/>
      <c r="AN62" s="1230"/>
      <c r="AO62" s="1230"/>
      <c r="AP62" s="1230"/>
      <c r="AQ62" s="1230"/>
      <c r="AR62" s="1230"/>
      <c r="AS62" s="1230"/>
      <c r="AT62" s="1230"/>
      <c r="AU62" s="1230"/>
      <c r="AV62" s="1230"/>
      <c r="AW62" s="1230"/>
      <c r="AX62" s="1230"/>
      <c r="AY62" s="1230"/>
      <c r="AZ62" s="1230"/>
      <c r="BA62" s="1230"/>
      <c r="BB62" s="1230"/>
      <c r="BC62" s="1230"/>
      <c r="BD62" s="1230"/>
      <c r="BE62" s="1230"/>
      <c r="BF62" s="1230"/>
      <c r="BG62" s="1230"/>
      <c r="BH62" s="1230"/>
      <c r="BI62" s="1230"/>
      <c r="BJ62" s="1230"/>
      <c r="BK62" s="1230"/>
      <c r="BL62" s="1230"/>
      <c r="BM62" s="1230"/>
      <c r="BN62" s="1230"/>
      <c r="BO62" s="1230"/>
      <c r="BP62" s="1230"/>
      <c r="BQ62" s="1230"/>
      <c r="BR62" s="1230"/>
      <c r="BS62" s="1230"/>
      <c r="BT62" s="1230"/>
      <c r="BU62" s="1230"/>
      <c r="BV62" s="1230"/>
      <c r="BW62" s="1230"/>
      <c r="BX62" s="1230"/>
      <c r="BY62" s="1230"/>
      <c r="BZ62" s="1230"/>
      <c r="CA62" s="1230"/>
      <c r="CB62" s="1230"/>
      <c r="CC62" s="1230"/>
      <c r="CD62" s="1230"/>
      <c r="CE62" s="1230"/>
      <c r="CF62" s="1230"/>
      <c r="CG62" s="1230"/>
      <c r="CH62" s="1230"/>
      <c r="CI62" s="1230"/>
      <c r="CJ62" s="1230"/>
      <c r="CK62" s="1230"/>
      <c r="CL62" s="1230"/>
      <c r="CM62" s="1230"/>
      <c r="CN62" s="1230"/>
      <c r="CO62" s="1230"/>
      <c r="CP62" s="1230"/>
      <c r="CQ62" s="1230"/>
      <c r="CR62" s="1230"/>
      <c r="CS62" s="1230"/>
      <c r="CT62" s="1230"/>
      <c r="CU62" s="1230"/>
      <c r="CV62" s="1230"/>
      <c r="CW62" s="1230"/>
      <c r="CX62" s="1230"/>
      <c r="CY62" s="1230"/>
      <c r="CZ62" s="1230"/>
      <c r="DA62" s="1230"/>
      <c r="DB62" s="1230"/>
      <c r="DC62" s="1230"/>
      <c r="DD62" s="1230"/>
      <c r="DE62" s="1219"/>
    </row>
    <row r="63" spans="1:109" ht="17.25" x14ac:dyDescent="0.15">
      <c r="B63" s="1264" t="s">
        <v>569</v>
      </c>
    </row>
    <row r="64" spans="1:109" x14ac:dyDescent="0.15">
      <c r="B64" s="1225"/>
      <c r="G64" s="1232"/>
      <c r="I64" s="1265"/>
      <c r="J64" s="1265"/>
      <c r="K64" s="1265"/>
      <c r="L64" s="1265"/>
      <c r="M64" s="1265"/>
      <c r="N64" s="1266"/>
      <c r="AM64" s="1232"/>
      <c r="AN64" s="1232" t="s">
        <v>562</v>
      </c>
      <c r="AP64" s="1233"/>
      <c r="AQ64" s="1233"/>
      <c r="AR64" s="1233"/>
      <c r="AY64" s="1232"/>
      <c r="BA64" s="1233"/>
      <c r="BB64" s="1233"/>
      <c r="BC64" s="1233"/>
      <c r="BK64" s="1232"/>
      <c r="BM64" s="1233"/>
      <c r="BN64" s="1233"/>
      <c r="BO64" s="1233"/>
      <c r="BW64" s="1232"/>
      <c r="BY64" s="1233"/>
      <c r="BZ64" s="1233"/>
      <c r="CA64" s="1233"/>
      <c r="CI64" s="1232"/>
      <c r="CK64" s="1233"/>
      <c r="CL64" s="1233"/>
      <c r="CM64" s="1233"/>
      <c r="CU64" s="1232"/>
      <c r="CW64" s="1233"/>
      <c r="CX64" s="1233"/>
      <c r="CY64" s="1233"/>
    </row>
    <row r="65" spans="2:107" x14ac:dyDescent="0.15">
      <c r="B65" s="1225"/>
      <c r="AN65" s="1234" t="s">
        <v>570</v>
      </c>
      <c r="AO65" s="1235"/>
      <c r="AP65" s="1235"/>
      <c r="AQ65" s="1235"/>
      <c r="AR65" s="1235"/>
      <c r="AS65" s="1235"/>
      <c r="AT65" s="1235"/>
      <c r="AU65" s="1235"/>
      <c r="AV65" s="1235"/>
      <c r="AW65" s="1235"/>
      <c r="AX65" s="1235"/>
      <c r="AY65" s="1235"/>
      <c r="AZ65" s="1235"/>
      <c r="BA65" s="1235"/>
      <c r="BB65" s="1235"/>
      <c r="BC65" s="1235"/>
      <c r="BD65" s="1235"/>
      <c r="BE65" s="1235"/>
      <c r="BF65" s="1235"/>
      <c r="BG65" s="1235"/>
      <c r="BH65" s="1235"/>
      <c r="BI65" s="1235"/>
      <c r="BJ65" s="1235"/>
      <c r="BK65" s="1235"/>
      <c r="BL65" s="1235"/>
      <c r="BM65" s="1235"/>
      <c r="BN65" s="1235"/>
      <c r="BO65" s="1235"/>
      <c r="BP65" s="1235"/>
      <c r="BQ65" s="1235"/>
      <c r="BR65" s="1235"/>
      <c r="BS65" s="1235"/>
      <c r="BT65" s="1235"/>
      <c r="BU65" s="1235"/>
      <c r="BV65" s="1235"/>
      <c r="BW65" s="1235"/>
      <c r="BX65" s="1235"/>
      <c r="BY65" s="1235"/>
      <c r="BZ65" s="1235"/>
      <c r="CA65" s="1235"/>
      <c r="CB65" s="1235"/>
      <c r="CC65" s="1235"/>
      <c r="CD65" s="1235"/>
      <c r="CE65" s="1235"/>
      <c r="CF65" s="1235"/>
      <c r="CG65" s="1235"/>
      <c r="CH65" s="1235"/>
      <c r="CI65" s="1235"/>
      <c r="CJ65" s="1235"/>
      <c r="CK65" s="1235"/>
      <c r="CL65" s="1235"/>
      <c r="CM65" s="1235"/>
      <c r="CN65" s="1235"/>
      <c r="CO65" s="1235"/>
      <c r="CP65" s="1235"/>
      <c r="CQ65" s="1235"/>
      <c r="CR65" s="1235"/>
      <c r="CS65" s="1235"/>
      <c r="CT65" s="1235"/>
      <c r="CU65" s="1235"/>
      <c r="CV65" s="1235"/>
      <c r="CW65" s="1235"/>
      <c r="CX65" s="1235"/>
      <c r="CY65" s="1235"/>
      <c r="CZ65" s="1235"/>
      <c r="DA65" s="1235"/>
      <c r="DB65" s="1235"/>
      <c r="DC65" s="1236"/>
    </row>
    <row r="66" spans="2:107" x14ac:dyDescent="0.15">
      <c r="B66" s="1225"/>
      <c r="AN66" s="1237"/>
      <c r="AO66" s="1238"/>
      <c r="AP66" s="1238"/>
      <c r="AQ66" s="1238"/>
      <c r="AR66" s="1238"/>
      <c r="AS66" s="1238"/>
      <c r="AT66" s="1238"/>
      <c r="AU66" s="1238"/>
      <c r="AV66" s="1238"/>
      <c r="AW66" s="1238"/>
      <c r="AX66" s="1238"/>
      <c r="AY66" s="1238"/>
      <c r="AZ66" s="1238"/>
      <c r="BA66" s="1238"/>
      <c r="BB66" s="1238"/>
      <c r="BC66" s="1238"/>
      <c r="BD66" s="1238"/>
      <c r="BE66" s="1238"/>
      <c r="BF66" s="1238"/>
      <c r="BG66" s="1238"/>
      <c r="BH66" s="1238"/>
      <c r="BI66" s="1238"/>
      <c r="BJ66" s="1238"/>
      <c r="BK66" s="1238"/>
      <c r="BL66" s="1238"/>
      <c r="BM66" s="1238"/>
      <c r="BN66" s="1238"/>
      <c r="BO66" s="1238"/>
      <c r="BP66" s="1238"/>
      <c r="BQ66" s="1238"/>
      <c r="BR66" s="1238"/>
      <c r="BS66" s="1238"/>
      <c r="BT66" s="1238"/>
      <c r="BU66" s="1238"/>
      <c r="BV66" s="1238"/>
      <c r="BW66" s="1238"/>
      <c r="BX66" s="1238"/>
      <c r="BY66" s="1238"/>
      <c r="BZ66" s="1238"/>
      <c r="CA66" s="1238"/>
      <c r="CB66" s="1238"/>
      <c r="CC66" s="1238"/>
      <c r="CD66" s="1238"/>
      <c r="CE66" s="1238"/>
      <c r="CF66" s="1238"/>
      <c r="CG66" s="1238"/>
      <c r="CH66" s="1238"/>
      <c r="CI66" s="1238"/>
      <c r="CJ66" s="1238"/>
      <c r="CK66" s="1238"/>
      <c r="CL66" s="1238"/>
      <c r="CM66" s="1238"/>
      <c r="CN66" s="1238"/>
      <c r="CO66" s="1238"/>
      <c r="CP66" s="1238"/>
      <c r="CQ66" s="1238"/>
      <c r="CR66" s="1238"/>
      <c r="CS66" s="1238"/>
      <c r="CT66" s="1238"/>
      <c r="CU66" s="1238"/>
      <c r="CV66" s="1238"/>
      <c r="CW66" s="1238"/>
      <c r="CX66" s="1238"/>
      <c r="CY66" s="1238"/>
      <c r="CZ66" s="1238"/>
      <c r="DA66" s="1238"/>
      <c r="DB66" s="1238"/>
      <c r="DC66" s="1239"/>
    </row>
    <row r="67" spans="2:107" x14ac:dyDescent="0.15">
      <c r="B67" s="1225"/>
      <c r="AN67" s="1237"/>
      <c r="AO67" s="1238"/>
      <c r="AP67" s="1238"/>
      <c r="AQ67" s="1238"/>
      <c r="AR67" s="1238"/>
      <c r="AS67" s="1238"/>
      <c r="AT67" s="1238"/>
      <c r="AU67" s="1238"/>
      <c r="AV67" s="1238"/>
      <c r="AW67" s="1238"/>
      <c r="AX67" s="1238"/>
      <c r="AY67" s="1238"/>
      <c r="AZ67" s="1238"/>
      <c r="BA67" s="1238"/>
      <c r="BB67" s="1238"/>
      <c r="BC67" s="1238"/>
      <c r="BD67" s="1238"/>
      <c r="BE67" s="1238"/>
      <c r="BF67" s="1238"/>
      <c r="BG67" s="1238"/>
      <c r="BH67" s="1238"/>
      <c r="BI67" s="1238"/>
      <c r="BJ67" s="1238"/>
      <c r="BK67" s="1238"/>
      <c r="BL67" s="1238"/>
      <c r="BM67" s="1238"/>
      <c r="BN67" s="1238"/>
      <c r="BO67" s="1238"/>
      <c r="BP67" s="1238"/>
      <c r="BQ67" s="1238"/>
      <c r="BR67" s="1238"/>
      <c r="BS67" s="1238"/>
      <c r="BT67" s="1238"/>
      <c r="BU67" s="1238"/>
      <c r="BV67" s="1238"/>
      <c r="BW67" s="1238"/>
      <c r="BX67" s="1238"/>
      <c r="BY67" s="1238"/>
      <c r="BZ67" s="1238"/>
      <c r="CA67" s="1238"/>
      <c r="CB67" s="1238"/>
      <c r="CC67" s="1238"/>
      <c r="CD67" s="1238"/>
      <c r="CE67" s="1238"/>
      <c r="CF67" s="1238"/>
      <c r="CG67" s="1238"/>
      <c r="CH67" s="1238"/>
      <c r="CI67" s="1238"/>
      <c r="CJ67" s="1238"/>
      <c r="CK67" s="1238"/>
      <c r="CL67" s="1238"/>
      <c r="CM67" s="1238"/>
      <c r="CN67" s="1238"/>
      <c r="CO67" s="1238"/>
      <c r="CP67" s="1238"/>
      <c r="CQ67" s="1238"/>
      <c r="CR67" s="1238"/>
      <c r="CS67" s="1238"/>
      <c r="CT67" s="1238"/>
      <c r="CU67" s="1238"/>
      <c r="CV67" s="1238"/>
      <c r="CW67" s="1238"/>
      <c r="CX67" s="1238"/>
      <c r="CY67" s="1238"/>
      <c r="CZ67" s="1238"/>
      <c r="DA67" s="1238"/>
      <c r="DB67" s="1238"/>
      <c r="DC67" s="1239"/>
    </row>
    <row r="68" spans="2:107" x14ac:dyDescent="0.15">
      <c r="B68" s="1225"/>
      <c r="AN68" s="1237"/>
      <c r="AO68" s="1238"/>
      <c r="AP68" s="1238"/>
      <c r="AQ68" s="1238"/>
      <c r="AR68" s="1238"/>
      <c r="AS68" s="1238"/>
      <c r="AT68" s="1238"/>
      <c r="AU68" s="1238"/>
      <c r="AV68" s="1238"/>
      <c r="AW68" s="1238"/>
      <c r="AX68" s="1238"/>
      <c r="AY68" s="1238"/>
      <c r="AZ68" s="1238"/>
      <c r="BA68" s="1238"/>
      <c r="BB68" s="1238"/>
      <c r="BC68" s="1238"/>
      <c r="BD68" s="1238"/>
      <c r="BE68" s="1238"/>
      <c r="BF68" s="1238"/>
      <c r="BG68" s="1238"/>
      <c r="BH68" s="1238"/>
      <c r="BI68" s="1238"/>
      <c r="BJ68" s="1238"/>
      <c r="BK68" s="1238"/>
      <c r="BL68" s="1238"/>
      <c r="BM68" s="1238"/>
      <c r="BN68" s="1238"/>
      <c r="BO68" s="1238"/>
      <c r="BP68" s="1238"/>
      <c r="BQ68" s="1238"/>
      <c r="BR68" s="1238"/>
      <c r="BS68" s="1238"/>
      <c r="BT68" s="1238"/>
      <c r="BU68" s="1238"/>
      <c r="BV68" s="1238"/>
      <c r="BW68" s="1238"/>
      <c r="BX68" s="1238"/>
      <c r="BY68" s="1238"/>
      <c r="BZ68" s="1238"/>
      <c r="CA68" s="1238"/>
      <c r="CB68" s="1238"/>
      <c r="CC68" s="1238"/>
      <c r="CD68" s="1238"/>
      <c r="CE68" s="1238"/>
      <c r="CF68" s="1238"/>
      <c r="CG68" s="1238"/>
      <c r="CH68" s="1238"/>
      <c r="CI68" s="1238"/>
      <c r="CJ68" s="1238"/>
      <c r="CK68" s="1238"/>
      <c r="CL68" s="1238"/>
      <c r="CM68" s="1238"/>
      <c r="CN68" s="1238"/>
      <c r="CO68" s="1238"/>
      <c r="CP68" s="1238"/>
      <c r="CQ68" s="1238"/>
      <c r="CR68" s="1238"/>
      <c r="CS68" s="1238"/>
      <c r="CT68" s="1238"/>
      <c r="CU68" s="1238"/>
      <c r="CV68" s="1238"/>
      <c r="CW68" s="1238"/>
      <c r="CX68" s="1238"/>
      <c r="CY68" s="1238"/>
      <c r="CZ68" s="1238"/>
      <c r="DA68" s="1238"/>
      <c r="DB68" s="1238"/>
      <c r="DC68" s="1239"/>
    </row>
    <row r="69" spans="2:107" x14ac:dyDescent="0.15">
      <c r="B69" s="1225"/>
      <c r="AN69" s="1240"/>
      <c r="AO69" s="1241"/>
      <c r="AP69" s="1241"/>
      <c r="AQ69" s="1241"/>
      <c r="AR69" s="1241"/>
      <c r="AS69" s="1241"/>
      <c r="AT69" s="1241"/>
      <c r="AU69" s="1241"/>
      <c r="AV69" s="1241"/>
      <c r="AW69" s="1241"/>
      <c r="AX69" s="1241"/>
      <c r="AY69" s="1241"/>
      <c r="AZ69" s="1241"/>
      <c r="BA69" s="1241"/>
      <c r="BB69" s="1241"/>
      <c r="BC69" s="1241"/>
      <c r="BD69" s="1241"/>
      <c r="BE69" s="1241"/>
      <c r="BF69" s="1241"/>
      <c r="BG69" s="1241"/>
      <c r="BH69" s="1241"/>
      <c r="BI69" s="1241"/>
      <c r="BJ69" s="1241"/>
      <c r="BK69" s="1241"/>
      <c r="BL69" s="1241"/>
      <c r="BM69" s="1241"/>
      <c r="BN69" s="1241"/>
      <c r="BO69" s="1241"/>
      <c r="BP69" s="1241"/>
      <c r="BQ69" s="1241"/>
      <c r="BR69" s="1241"/>
      <c r="BS69" s="1241"/>
      <c r="BT69" s="1241"/>
      <c r="BU69" s="1241"/>
      <c r="BV69" s="1241"/>
      <c r="BW69" s="1241"/>
      <c r="BX69" s="1241"/>
      <c r="BY69" s="1241"/>
      <c r="BZ69" s="1241"/>
      <c r="CA69" s="1241"/>
      <c r="CB69" s="1241"/>
      <c r="CC69" s="1241"/>
      <c r="CD69" s="1241"/>
      <c r="CE69" s="1241"/>
      <c r="CF69" s="1241"/>
      <c r="CG69" s="1241"/>
      <c r="CH69" s="1241"/>
      <c r="CI69" s="1241"/>
      <c r="CJ69" s="1241"/>
      <c r="CK69" s="1241"/>
      <c r="CL69" s="1241"/>
      <c r="CM69" s="1241"/>
      <c r="CN69" s="1241"/>
      <c r="CO69" s="1241"/>
      <c r="CP69" s="1241"/>
      <c r="CQ69" s="1241"/>
      <c r="CR69" s="1241"/>
      <c r="CS69" s="1241"/>
      <c r="CT69" s="1241"/>
      <c r="CU69" s="1241"/>
      <c r="CV69" s="1241"/>
      <c r="CW69" s="1241"/>
      <c r="CX69" s="1241"/>
      <c r="CY69" s="1241"/>
      <c r="CZ69" s="1241"/>
      <c r="DA69" s="1241"/>
      <c r="DB69" s="1241"/>
      <c r="DC69" s="1242"/>
    </row>
    <row r="70" spans="2:107" x14ac:dyDescent="0.15">
      <c r="B70" s="1225"/>
      <c r="H70" s="1267"/>
      <c r="I70" s="1267"/>
      <c r="J70" s="1268"/>
      <c r="K70" s="1268"/>
      <c r="L70" s="1269"/>
      <c r="M70" s="1268"/>
      <c r="N70" s="1269"/>
      <c r="AN70" s="1243"/>
      <c r="AO70" s="1243"/>
      <c r="AP70" s="1243"/>
      <c r="AZ70" s="1243"/>
      <c r="BA70" s="1243"/>
      <c r="BB70" s="1243"/>
      <c r="BL70" s="1243"/>
      <c r="BM70" s="1243"/>
      <c r="BN70" s="1243"/>
      <c r="BX70" s="1243"/>
      <c r="BY70" s="1243"/>
      <c r="BZ70" s="1243"/>
      <c r="CJ70" s="1243"/>
      <c r="CK70" s="1243"/>
      <c r="CL70" s="1243"/>
      <c r="CV70" s="1243"/>
      <c r="CW70" s="1243"/>
      <c r="CX70" s="1243"/>
    </row>
    <row r="71" spans="2:107" x14ac:dyDescent="0.15">
      <c r="B71" s="1225"/>
      <c r="G71" s="1270"/>
      <c r="I71" s="1271"/>
      <c r="J71" s="1268"/>
      <c r="K71" s="1268"/>
      <c r="L71" s="1269"/>
      <c r="M71" s="1268"/>
      <c r="N71" s="1269"/>
      <c r="AM71" s="1270"/>
      <c r="AN71" s="1219" t="s">
        <v>564</v>
      </c>
    </row>
    <row r="72" spans="2:107" x14ac:dyDescent="0.15">
      <c r="B72" s="1225"/>
      <c r="G72" s="1244"/>
      <c r="H72" s="1244"/>
      <c r="I72" s="1244"/>
      <c r="J72" s="1244"/>
      <c r="K72" s="1245"/>
      <c r="L72" s="1245"/>
      <c r="M72" s="1246"/>
      <c r="N72" s="1246"/>
      <c r="AN72" s="1247"/>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9"/>
      <c r="BP72" s="1250" t="s">
        <v>525</v>
      </c>
      <c r="BQ72" s="1250"/>
      <c r="BR72" s="1250"/>
      <c r="BS72" s="1250"/>
      <c r="BT72" s="1250"/>
      <c r="BU72" s="1250"/>
      <c r="BV72" s="1250"/>
      <c r="BW72" s="1250"/>
      <c r="BX72" s="1250" t="s">
        <v>526</v>
      </c>
      <c r="BY72" s="1250"/>
      <c r="BZ72" s="1250"/>
      <c r="CA72" s="1250"/>
      <c r="CB72" s="1250"/>
      <c r="CC72" s="1250"/>
      <c r="CD72" s="1250"/>
      <c r="CE72" s="1250"/>
      <c r="CF72" s="1250" t="s">
        <v>527</v>
      </c>
      <c r="CG72" s="1250"/>
      <c r="CH72" s="1250"/>
      <c r="CI72" s="1250"/>
      <c r="CJ72" s="1250"/>
      <c r="CK72" s="1250"/>
      <c r="CL72" s="1250"/>
      <c r="CM72" s="1250"/>
      <c r="CN72" s="1250" t="s">
        <v>528</v>
      </c>
      <c r="CO72" s="1250"/>
      <c r="CP72" s="1250"/>
      <c r="CQ72" s="1250"/>
      <c r="CR72" s="1250"/>
      <c r="CS72" s="1250"/>
      <c r="CT72" s="1250"/>
      <c r="CU72" s="1250"/>
      <c r="CV72" s="1250" t="s">
        <v>529</v>
      </c>
      <c r="CW72" s="1250"/>
      <c r="CX72" s="1250"/>
      <c r="CY72" s="1250"/>
      <c r="CZ72" s="1250"/>
      <c r="DA72" s="1250"/>
      <c r="DB72" s="1250"/>
      <c r="DC72" s="1250"/>
    </row>
    <row r="73" spans="2:107" x14ac:dyDescent="0.15">
      <c r="B73" s="1225"/>
      <c r="G73" s="1251"/>
      <c r="H73" s="1251"/>
      <c r="I73" s="1251"/>
      <c r="J73" s="1251"/>
      <c r="K73" s="1272"/>
      <c r="L73" s="1272"/>
      <c r="M73" s="1272"/>
      <c r="N73" s="1272"/>
      <c r="AM73" s="1243"/>
      <c r="AN73" s="1254" t="s">
        <v>565</v>
      </c>
      <c r="AO73" s="1254"/>
      <c r="AP73" s="1254"/>
      <c r="AQ73" s="1254"/>
      <c r="AR73" s="1254"/>
      <c r="AS73" s="1254"/>
      <c r="AT73" s="1254"/>
      <c r="AU73" s="1254"/>
      <c r="AV73" s="1254"/>
      <c r="AW73" s="1254"/>
      <c r="AX73" s="1254"/>
      <c r="AY73" s="1254"/>
      <c r="AZ73" s="1254"/>
      <c r="BA73" s="1254"/>
      <c r="BB73" s="1254" t="s">
        <v>566</v>
      </c>
      <c r="BC73" s="1254"/>
      <c r="BD73" s="1254"/>
      <c r="BE73" s="1254"/>
      <c r="BF73" s="1254"/>
      <c r="BG73" s="1254"/>
      <c r="BH73" s="1254"/>
      <c r="BI73" s="1254"/>
      <c r="BJ73" s="1254"/>
      <c r="BK73" s="1254"/>
      <c r="BL73" s="1254"/>
      <c r="BM73" s="1254"/>
      <c r="BN73" s="1254"/>
      <c r="BO73" s="1254"/>
      <c r="BP73" s="1255"/>
      <c r="BQ73" s="1255"/>
      <c r="BR73" s="1255"/>
      <c r="BS73" s="1255"/>
      <c r="BT73" s="1255"/>
      <c r="BU73" s="1255"/>
      <c r="BV73" s="1255"/>
      <c r="BW73" s="1255"/>
      <c r="BX73" s="1255"/>
      <c r="BY73" s="1255"/>
      <c r="BZ73" s="1255"/>
      <c r="CA73" s="1255"/>
      <c r="CB73" s="1255"/>
      <c r="CC73" s="1255"/>
      <c r="CD73" s="1255"/>
      <c r="CE73" s="1255"/>
      <c r="CF73" s="1255"/>
      <c r="CG73" s="1255"/>
      <c r="CH73" s="1255"/>
      <c r="CI73" s="1255"/>
      <c r="CJ73" s="1255"/>
      <c r="CK73" s="1255"/>
      <c r="CL73" s="1255"/>
      <c r="CM73" s="1255"/>
      <c r="CN73" s="1255"/>
      <c r="CO73" s="1255"/>
      <c r="CP73" s="1255"/>
      <c r="CQ73" s="1255"/>
      <c r="CR73" s="1255"/>
      <c r="CS73" s="1255"/>
      <c r="CT73" s="1255"/>
      <c r="CU73" s="1255"/>
      <c r="CV73" s="1255"/>
      <c r="CW73" s="1255"/>
      <c r="CX73" s="1255"/>
      <c r="CY73" s="1255"/>
      <c r="CZ73" s="1255"/>
      <c r="DA73" s="1255"/>
      <c r="DB73" s="1255"/>
      <c r="DC73" s="1255"/>
    </row>
    <row r="74" spans="2:107" x14ac:dyDescent="0.15">
      <c r="B74" s="1225"/>
      <c r="G74" s="1251"/>
      <c r="H74" s="1251"/>
      <c r="I74" s="1251"/>
      <c r="J74" s="1251"/>
      <c r="K74" s="1272"/>
      <c r="L74" s="1272"/>
      <c r="M74" s="1272"/>
      <c r="N74" s="1272"/>
      <c r="AM74" s="1243"/>
      <c r="AN74" s="1254"/>
      <c r="AO74" s="1254"/>
      <c r="AP74" s="1254"/>
      <c r="AQ74" s="1254"/>
      <c r="AR74" s="1254"/>
      <c r="AS74" s="1254"/>
      <c r="AT74" s="1254"/>
      <c r="AU74" s="1254"/>
      <c r="AV74" s="1254"/>
      <c r="AW74" s="1254"/>
      <c r="AX74" s="1254"/>
      <c r="AY74" s="1254"/>
      <c r="AZ74" s="1254"/>
      <c r="BA74" s="1254"/>
      <c r="BB74" s="1254"/>
      <c r="BC74" s="1254"/>
      <c r="BD74" s="1254"/>
      <c r="BE74" s="1254"/>
      <c r="BF74" s="1254"/>
      <c r="BG74" s="1254"/>
      <c r="BH74" s="1254"/>
      <c r="BI74" s="1254"/>
      <c r="BJ74" s="1254"/>
      <c r="BK74" s="1254"/>
      <c r="BL74" s="1254"/>
      <c r="BM74" s="1254"/>
      <c r="BN74" s="1254"/>
      <c r="BO74" s="1254"/>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x14ac:dyDescent="0.15">
      <c r="B75" s="1225"/>
      <c r="G75" s="1251"/>
      <c r="H75" s="1251"/>
      <c r="I75" s="1244"/>
      <c r="J75" s="1244"/>
      <c r="K75" s="1253"/>
      <c r="L75" s="1253"/>
      <c r="M75" s="1253"/>
      <c r="N75" s="1253"/>
      <c r="AM75" s="1243"/>
      <c r="AN75" s="1254"/>
      <c r="AO75" s="1254"/>
      <c r="AP75" s="1254"/>
      <c r="AQ75" s="1254"/>
      <c r="AR75" s="1254"/>
      <c r="AS75" s="1254"/>
      <c r="AT75" s="1254"/>
      <c r="AU75" s="1254"/>
      <c r="AV75" s="1254"/>
      <c r="AW75" s="1254"/>
      <c r="AX75" s="1254"/>
      <c r="AY75" s="1254"/>
      <c r="AZ75" s="1254"/>
      <c r="BA75" s="1254"/>
      <c r="BB75" s="1254" t="s">
        <v>571</v>
      </c>
      <c r="BC75" s="1254"/>
      <c r="BD75" s="1254"/>
      <c r="BE75" s="1254"/>
      <c r="BF75" s="1254"/>
      <c r="BG75" s="1254"/>
      <c r="BH75" s="1254"/>
      <c r="BI75" s="1254"/>
      <c r="BJ75" s="1254"/>
      <c r="BK75" s="1254"/>
      <c r="BL75" s="1254"/>
      <c r="BM75" s="1254"/>
      <c r="BN75" s="1254"/>
      <c r="BO75" s="1254"/>
      <c r="BP75" s="1255">
        <v>8.3000000000000007</v>
      </c>
      <c r="BQ75" s="1255"/>
      <c r="BR75" s="1255"/>
      <c r="BS75" s="1255"/>
      <c r="BT75" s="1255"/>
      <c r="BU75" s="1255"/>
      <c r="BV75" s="1255"/>
      <c r="BW75" s="1255"/>
      <c r="BX75" s="1255">
        <v>8.6</v>
      </c>
      <c r="BY75" s="1255"/>
      <c r="BZ75" s="1255"/>
      <c r="CA75" s="1255"/>
      <c r="CB75" s="1255"/>
      <c r="CC75" s="1255"/>
      <c r="CD75" s="1255"/>
      <c r="CE75" s="1255"/>
      <c r="CF75" s="1255">
        <v>8.3000000000000007</v>
      </c>
      <c r="CG75" s="1255"/>
      <c r="CH75" s="1255"/>
      <c r="CI75" s="1255"/>
      <c r="CJ75" s="1255"/>
      <c r="CK75" s="1255"/>
      <c r="CL75" s="1255"/>
      <c r="CM75" s="1255"/>
      <c r="CN75" s="1255">
        <v>8.1</v>
      </c>
      <c r="CO75" s="1255"/>
      <c r="CP75" s="1255"/>
      <c r="CQ75" s="1255"/>
      <c r="CR75" s="1255"/>
      <c r="CS75" s="1255"/>
      <c r="CT75" s="1255"/>
      <c r="CU75" s="1255"/>
      <c r="CV75" s="1255">
        <v>8.4</v>
      </c>
      <c r="CW75" s="1255"/>
      <c r="CX75" s="1255"/>
      <c r="CY75" s="1255"/>
      <c r="CZ75" s="1255"/>
      <c r="DA75" s="1255"/>
      <c r="DB75" s="1255"/>
      <c r="DC75" s="1255"/>
    </row>
    <row r="76" spans="2:107" x14ac:dyDescent="0.15">
      <c r="B76" s="1225"/>
      <c r="G76" s="1251"/>
      <c r="H76" s="1251"/>
      <c r="I76" s="1244"/>
      <c r="J76" s="1244"/>
      <c r="K76" s="1253"/>
      <c r="L76" s="1253"/>
      <c r="M76" s="1253"/>
      <c r="N76" s="1253"/>
      <c r="AM76" s="1243"/>
      <c r="AN76" s="1254"/>
      <c r="AO76" s="1254"/>
      <c r="AP76" s="1254"/>
      <c r="AQ76" s="1254"/>
      <c r="AR76" s="1254"/>
      <c r="AS76" s="1254"/>
      <c r="AT76" s="1254"/>
      <c r="AU76" s="1254"/>
      <c r="AV76" s="1254"/>
      <c r="AW76" s="1254"/>
      <c r="AX76" s="1254"/>
      <c r="AY76" s="1254"/>
      <c r="AZ76" s="1254"/>
      <c r="BA76" s="1254"/>
      <c r="BB76" s="1254"/>
      <c r="BC76" s="1254"/>
      <c r="BD76" s="1254"/>
      <c r="BE76" s="1254"/>
      <c r="BF76" s="1254"/>
      <c r="BG76" s="1254"/>
      <c r="BH76" s="1254"/>
      <c r="BI76" s="1254"/>
      <c r="BJ76" s="1254"/>
      <c r="BK76" s="1254"/>
      <c r="BL76" s="1254"/>
      <c r="BM76" s="1254"/>
      <c r="BN76" s="1254"/>
      <c r="BO76" s="1254"/>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x14ac:dyDescent="0.15">
      <c r="B77" s="1225"/>
      <c r="G77" s="1244"/>
      <c r="H77" s="1244"/>
      <c r="I77" s="1244"/>
      <c r="J77" s="1244"/>
      <c r="K77" s="1272"/>
      <c r="L77" s="1272"/>
      <c r="M77" s="1272"/>
      <c r="N77" s="1272"/>
      <c r="AN77" s="1250" t="s">
        <v>568</v>
      </c>
      <c r="AO77" s="1250"/>
      <c r="AP77" s="1250"/>
      <c r="AQ77" s="1250"/>
      <c r="AR77" s="1250"/>
      <c r="AS77" s="1250"/>
      <c r="AT77" s="1250"/>
      <c r="AU77" s="1250"/>
      <c r="AV77" s="1250"/>
      <c r="AW77" s="1250"/>
      <c r="AX77" s="1250"/>
      <c r="AY77" s="1250"/>
      <c r="AZ77" s="1250"/>
      <c r="BA77" s="1250"/>
      <c r="BB77" s="1254" t="s">
        <v>566</v>
      </c>
      <c r="BC77" s="1254"/>
      <c r="BD77" s="1254"/>
      <c r="BE77" s="1254"/>
      <c r="BF77" s="1254"/>
      <c r="BG77" s="1254"/>
      <c r="BH77" s="1254"/>
      <c r="BI77" s="1254"/>
      <c r="BJ77" s="1254"/>
      <c r="BK77" s="1254"/>
      <c r="BL77" s="1254"/>
      <c r="BM77" s="1254"/>
      <c r="BN77" s="1254"/>
      <c r="BO77" s="1254"/>
      <c r="BP77" s="1255">
        <v>0</v>
      </c>
      <c r="BQ77" s="1255"/>
      <c r="BR77" s="1255"/>
      <c r="BS77" s="1255"/>
      <c r="BT77" s="1255"/>
      <c r="BU77" s="1255"/>
      <c r="BV77" s="1255"/>
      <c r="BW77" s="1255"/>
      <c r="BX77" s="1255">
        <v>0</v>
      </c>
      <c r="BY77" s="1255"/>
      <c r="BZ77" s="1255"/>
      <c r="CA77" s="1255"/>
      <c r="CB77" s="1255"/>
      <c r="CC77" s="1255"/>
      <c r="CD77" s="1255"/>
      <c r="CE77" s="1255"/>
      <c r="CF77" s="1255">
        <v>0</v>
      </c>
      <c r="CG77" s="1255"/>
      <c r="CH77" s="1255"/>
      <c r="CI77" s="1255"/>
      <c r="CJ77" s="1255"/>
      <c r="CK77" s="1255"/>
      <c r="CL77" s="1255"/>
      <c r="CM77" s="1255"/>
      <c r="CN77" s="1255">
        <v>0</v>
      </c>
      <c r="CO77" s="1255"/>
      <c r="CP77" s="1255"/>
      <c r="CQ77" s="1255"/>
      <c r="CR77" s="1255"/>
      <c r="CS77" s="1255"/>
      <c r="CT77" s="1255"/>
      <c r="CU77" s="1255"/>
      <c r="CV77" s="1255">
        <v>0</v>
      </c>
      <c r="CW77" s="1255"/>
      <c r="CX77" s="1255"/>
      <c r="CY77" s="1255"/>
      <c r="CZ77" s="1255"/>
      <c r="DA77" s="1255"/>
      <c r="DB77" s="1255"/>
      <c r="DC77" s="1255"/>
    </row>
    <row r="78" spans="2:107" x14ac:dyDescent="0.15">
      <c r="B78" s="1225"/>
      <c r="G78" s="1244"/>
      <c r="H78" s="1244"/>
      <c r="I78" s="1244"/>
      <c r="J78" s="1244"/>
      <c r="K78" s="1272"/>
      <c r="L78" s="1272"/>
      <c r="M78" s="1272"/>
      <c r="N78" s="1272"/>
      <c r="AN78" s="1250"/>
      <c r="AO78" s="1250"/>
      <c r="AP78" s="1250"/>
      <c r="AQ78" s="1250"/>
      <c r="AR78" s="1250"/>
      <c r="AS78" s="1250"/>
      <c r="AT78" s="1250"/>
      <c r="AU78" s="1250"/>
      <c r="AV78" s="1250"/>
      <c r="AW78" s="1250"/>
      <c r="AX78" s="1250"/>
      <c r="AY78" s="1250"/>
      <c r="AZ78" s="1250"/>
      <c r="BA78" s="1250"/>
      <c r="BB78" s="1254"/>
      <c r="BC78" s="1254"/>
      <c r="BD78" s="1254"/>
      <c r="BE78" s="1254"/>
      <c r="BF78" s="1254"/>
      <c r="BG78" s="1254"/>
      <c r="BH78" s="1254"/>
      <c r="BI78" s="1254"/>
      <c r="BJ78" s="1254"/>
      <c r="BK78" s="1254"/>
      <c r="BL78" s="1254"/>
      <c r="BM78" s="1254"/>
      <c r="BN78" s="1254"/>
      <c r="BO78" s="1254"/>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x14ac:dyDescent="0.15">
      <c r="B79" s="1225"/>
      <c r="G79" s="1244"/>
      <c r="H79" s="1244"/>
      <c r="I79" s="1257"/>
      <c r="J79" s="1257"/>
      <c r="K79" s="1273"/>
      <c r="L79" s="1273"/>
      <c r="M79" s="1273"/>
      <c r="N79" s="1273"/>
      <c r="AN79" s="1250"/>
      <c r="AO79" s="1250"/>
      <c r="AP79" s="1250"/>
      <c r="AQ79" s="1250"/>
      <c r="AR79" s="1250"/>
      <c r="AS79" s="1250"/>
      <c r="AT79" s="1250"/>
      <c r="AU79" s="1250"/>
      <c r="AV79" s="1250"/>
      <c r="AW79" s="1250"/>
      <c r="AX79" s="1250"/>
      <c r="AY79" s="1250"/>
      <c r="AZ79" s="1250"/>
      <c r="BA79" s="1250"/>
      <c r="BB79" s="1254" t="s">
        <v>571</v>
      </c>
      <c r="BC79" s="1254"/>
      <c r="BD79" s="1254"/>
      <c r="BE79" s="1254"/>
      <c r="BF79" s="1254"/>
      <c r="BG79" s="1254"/>
      <c r="BH79" s="1254"/>
      <c r="BI79" s="1254"/>
      <c r="BJ79" s="1254"/>
      <c r="BK79" s="1254"/>
      <c r="BL79" s="1254"/>
      <c r="BM79" s="1254"/>
      <c r="BN79" s="1254"/>
      <c r="BO79" s="1254"/>
      <c r="BP79" s="1255">
        <v>7.4</v>
      </c>
      <c r="BQ79" s="1255"/>
      <c r="BR79" s="1255"/>
      <c r="BS79" s="1255"/>
      <c r="BT79" s="1255"/>
      <c r="BU79" s="1255"/>
      <c r="BV79" s="1255"/>
      <c r="BW79" s="1255"/>
      <c r="BX79" s="1255">
        <v>7.5</v>
      </c>
      <c r="BY79" s="1255"/>
      <c r="BZ79" s="1255"/>
      <c r="CA79" s="1255"/>
      <c r="CB79" s="1255"/>
      <c r="CC79" s="1255"/>
      <c r="CD79" s="1255"/>
      <c r="CE79" s="1255"/>
      <c r="CF79" s="1255">
        <v>7.5</v>
      </c>
      <c r="CG79" s="1255"/>
      <c r="CH79" s="1255"/>
      <c r="CI79" s="1255"/>
      <c r="CJ79" s="1255"/>
      <c r="CK79" s="1255"/>
      <c r="CL79" s="1255"/>
      <c r="CM79" s="1255"/>
      <c r="CN79" s="1255">
        <v>7.7</v>
      </c>
      <c r="CO79" s="1255"/>
      <c r="CP79" s="1255"/>
      <c r="CQ79" s="1255"/>
      <c r="CR79" s="1255"/>
      <c r="CS79" s="1255"/>
      <c r="CT79" s="1255"/>
      <c r="CU79" s="1255"/>
      <c r="CV79" s="1255">
        <v>8</v>
      </c>
      <c r="CW79" s="1255"/>
      <c r="CX79" s="1255"/>
      <c r="CY79" s="1255"/>
      <c r="CZ79" s="1255"/>
      <c r="DA79" s="1255"/>
      <c r="DB79" s="1255"/>
      <c r="DC79" s="1255"/>
    </row>
    <row r="80" spans="2:107" x14ac:dyDescent="0.15">
      <c r="B80" s="1225"/>
      <c r="G80" s="1244"/>
      <c r="H80" s="1244"/>
      <c r="I80" s="1257"/>
      <c r="J80" s="1257"/>
      <c r="K80" s="1273"/>
      <c r="L80" s="1273"/>
      <c r="M80" s="1273"/>
      <c r="N80" s="1273"/>
      <c r="AN80" s="1250"/>
      <c r="AO80" s="1250"/>
      <c r="AP80" s="1250"/>
      <c r="AQ80" s="1250"/>
      <c r="AR80" s="1250"/>
      <c r="AS80" s="1250"/>
      <c r="AT80" s="1250"/>
      <c r="AU80" s="1250"/>
      <c r="AV80" s="1250"/>
      <c r="AW80" s="1250"/>
      <c r="AX80" s="1250"/>
      <c r="AY80" s="1250"/>
      <c r="AZ80" s="1250"/>
      <c r="BA80" s="1250"/>
      <c r="BB80" s="1254"/>
      <c r="BC80" s="1254"/>
      <c r="BD80" s="1254"/>
      <c r="BE80" s="1254"/>
      <c r="BF80" s="1254"/>
      <c r="BG80" s="1254"/>
      <c r="BH80" s="1254"/>
      <c r="BI80" s="1254"/>
      <c r="BJ80" s="1254"/>
      <c r="BK80" s="1254"/>
      <c r="BL80" s="1254"/>
      <c r="BM80" s="1254"/>
      <c r="BN80" s="1254"/>
      <c r="BO80" s="1254"/>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x14ac:dyDescent="0.15">
      <c r="B81" s="1225"/>
    </row>
    <row r="82" spans="2:109" ht="17.25" x14ac:dyDescent="0.15">
      <c r="B82" s="1225"/>
      <c r="K82" s="1274"/>
      <c r="L82" s="1274"/>
      <c r="M82" s="1274"/>
      <c r="N82" s="1274"/>
      <c r="AQ82" s="1274"/>
      <c r="AR82" s="1274"/>
      <c r="AS82" s="1274"/>
      <c r="AT82" s="1274"/>
      <c r="BC82" s="1274"/>
      <c r="BD82" s="1274"/>
      <c r="BE82" s="1274"/>
      <c r="BF82" s="1274"/>
      <c r="BO82" s="1274"/>
      <c r="BP82" s="1274"/>
      <c r="BQ82" s="1274"/>
      <c r="BR82" s="1274"/>
      <c r="CA82" s="1274"/>
      <c r="CB82" s="1274"/>
      <c r="CC82" s="1274"/>
      <c r="CD82" s="1274"/>
      <c r="CM82" s="1274"/>
      <c r="CN82" s="1274"/>
      <c r="CO82" s="1274"/>
      <c r="CP82" s="1274"/>
      <c r="CY82" s="1274"/>
      <c r="CZ82" s="1274"/>
      <c r="DA82" s="1274"/>
      <c r="DB82" s="1274"/>
      <c r="DC82" s="1274"/>
    </row>
    <row r="83" spans="2:109" x14ac:dyDescent="0.15">
      <c r="B83" s="1227"/>
      <c r="C83" s="1228"/>
      <c r="D83" s="1228"/>
      <c r="E83" s="1228"/>
      <c r="F83" s="1228"/>
      <c r="G83" s="1228"/>
      <c r="H83" s="1228"/>
      <c r="I83" s="1228"/>
      <c r="J83" s="1228"/>
      <c r="K83" s="1228"/>
      <c r="L83" s="1228"/>
      <c r="M83" s="1228"/>
      <c r="N83" s="1228"/>
      <c r="O83" s="1228"/>
      <c r="P83" s="1228"/>
      <c r="Q83" s="1228"/>
      <c r="R83" s="1228"/>
      <c r="S83" s="1228"/>
      <c r="T83" s="1228"/>
      <c r="U83" s="1228"/>
      <c r="V83" s="1228"/>
      <c r="W83" s="1228"/>
      <c r="X83" s="1228"/>
      <c r="Y83" s="1228"/>
      <c r="Z83" s="1228"/>
      <c r="AA83" s="1228"/>
      <c r="AB83" s="1228"/>
      <c r="AC83" s="1228"/>
      <c r="AD83" s="1228"/>
      <c r="AE83" s="1228"/>
      <c r="AF83" s="1228"/>
      <c r="AG83" s="1228"/>
      <c r="AH83" s="1228"/>
      <c r="AI83" s="1228"/>
      <c r="AJ83" s="1228"/>
      <c r="AK83" s="1228"/>
      <c r="AL83" s="1228"/>
      <c r="AM83" s="1228"/>
      <c r="AN83" s="1228"/>
      <c r="AO83" s="1228"/>
      <c r="AP83" s="1228"/>
      <c r="AQ83" s="1228"/>
      <c r="AR83" s="1228"/>
      <c r="AS83" s="1228"/>
      <c r="AT83" s="1228"/>
      <c r="AU83" s="1228"/>
      <c r="AV83" s="1228"/>
      <c r="AW83" s="1228"/>
      <c r="AX83" s="1228"/>
      <c r="AY83" s="1228"/>
      <c r="AZ83" s="1228"/>
      <c r="BA83" s="1228"/>
      <c r="BB83" s="1228"/>
      <c r="BC83" s="1228"/>
      <c r="BD83" s="1228"/>
      <c r="BE83" s="1228"/>
      <c r="BF83" s="1228"/>
      <c r="BG83" s="1228"/>
      <c r="BH83" s="1228"/>
      <c r="BI83" s="1228"/>
      <c r="BJ83" s="1228"/>
      <c r="BK83" s="1228"/>
      <c r="BL83" s="1228"/>
      <c r="BM83" s="1228"/>
      <c r="BN83" s="1228"/>
      <c r="BO83" s="1228"/>
      <c r="BP83" s="1228"/>
      <c r="BQ83" s="1228"/>
      <c r="BR83" s="1228"/>
      <c r="BS83" s="1228"/>
      <c r="BT83" s="1228"/>
      <c r="BU83" s="1228"/>
      <c r="BV83" s="1228"/>
      <c r="BW83" s="1228"/>
      <c r="BX83" s="1228"/>
      <c r="BY83" s="1228"/>
      <c r="BZ83" s="1228"/>
      <c r="CA83" s="1228"/>
      <c r="CB83" s="1228"/>
      <c r="CC83" s="1228"/>
      <c r="CD83" s="1228"/>
      <c r="CE83" s="1228"/>
      <c r="CF83" s="1228"/>
      <c r="CG83" s="1228"/>
      <c r="CH83" s="1228"/>
      <c r="CI83" s="1228"/>
      <c r="CJ83" s="1228"/>
      <c r="CK83" s="1228"/>
      <c r="CL83" s="1228"/>
      <c r="CM83" s="1228"/>
      <c r="CN83" s="1228"/>
      <c r="CO83" s="1228"/>
      <c r="CP83" s="1228"/>
      <c r="CQ83" s="1228"/>
      <c r="CR83" s="1228"/>
      <c r="CS83" s="1228"/>
      <c r="CT83" s="1228"/>
      <c r="CU83" s="1228"/>
      <c r="CV83" s="1228"/>
      <c r="CW83" s="1228"/>
      <c r="CX83" s="1228"/>
      <c r="CY83" s="1228"/>
      <c r="CZ83" s="1228"/>
      <c r="DA83" s="1228"/>
      <c r="DB83" s="1228"/>
      <c r="DC83" s="1228"/>
      <c r="DD83" s="1229"/>
    </row>
    <row r="84" spans="2:109" x14ac:dyDescent="0.15">
      <c r="DD84" s="1219"/>
      <c r="DE84" s="1219"/>
    </row>
    <row r="85" spans="2:109" x14ac:dyDescent="0.15">
      <c r="DD85" s="1219"/>
      <c r="DE85" s="1219"/>
    </row>
  </sheetData>
  <sheetProtection algorithmName="SHA-512" hashValue="bElVysnGTWF+7epZktiCCJchgcPcaSFMKeohHazCXTf5YdiPSWzyynr9UX8XV3V9wDzTR+gzA+oriyGhDMV5CQ==" saltValue="nA5EKYWljidW3zkIhmCk8g=="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5A9D9-EFD5-42E9-A2E7-2F02422557B8}">
  <sheetPr>
    <pageSetUpPr fitToPage="1"/>
  </sheetPr>
  <dimension ref="A1:DR125"/>
  <sheetViews>
    <sheetView showGridLines="0" zoomScaleNormal="100" zoomScaleSheetLayoutView="70" workbookViewId="0">
      <selection activeCell="CF71" sqref="CF71"/>
    </sheetView>
  </sheetViews>
  <sheetFormatPr defaultColWidth="0" defaultRowHeight="13.5" customHeight="1" zeroHeight="1" x14ac:dyDescent="0.15"/>
  <cols>
    <col min="1" max="34" width="2.5" style="248" customWidth="1"/>
    <col min="35" max="122" width="2.5" style="247" customWidth="1"/>
    <col min="123" max="16384" width="2.5" style="247" hidden="1"/>
  </cols>
  <sheetData>
    <row r="1" spans="1:34"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row>
    <row r="2" spans="1:34" x14ac:dyDescent="0.15">
      <c r="S2" s="247"/>
      <c r="AH2" s="247"/>
    </row>
    <row r="3" spans="1:34"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row>
    <row r="4" spans="1:34" x14ac:dyDescent="0.15"/>
    <row r="5" spans="1:34" x14ac:dyDescent="0.15"/>
    <row r="6" spans="1:34" x14ac:dyDescent="0.15"/>
    <row r="7" spans="1:34" x14ac:dyDescent="0.15"/>
    <row r="8" spans="1:34" x14ac:dyDescent="0.15"/>
    <row r="9" spans="1:34" x14ac:dyDescent="0.15">
      <c r="AH9" s="247"/>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47"/>
    </row>
    <row r="18" spans="12:34" x14ac:dyDescent="0.15"/>
    <row r="19" spans="12:34" x14ac:dyDescent="0.15"/>
    <row r="20" spans="12:34" x14ac:dyDescent="0.15">
      <c r="AH20" s="247"/>
    </row>
    <row r="21" spans="12:34" x14ac:dyDescent="0.15">
      <c r="AH21" s="247"/>
    </row>
    <row r="22" spans="12:34" x14ac:dyDescent="0.15"/>
    <row r="23" spans="12:34" x14ac:dyDescent="0.15"/>
    <row r="24" spans="12:34" x14ac:dyDescent="0.15">
      <c r="Q24" s="247"/>
    </row>
    <row r="25" spans="12:34" x14ac:dyDescent="0.15"/>
    <row r="26" spans="12:34" x14ac:dyDescent="0.15"/>
    <row r="27" spans="12:34" x14ac:dyDescent="0.15"/>
    <row r="28" spans="12:34" x14ac:dyDescent="0.15">
      <c r="O28" s="247"/>
      <c r="T28" s="247"/>
      <c r="AH28" s="247"/>
    </row>
    <row r="29" spans="12:34" x14ac:dyDescent="0.15"/>
    <row r="30" spans="12:34" x14ac:dyDescent="0.15"/>
    <row r="31" spans="12:34" x14ac:dyDescent="0.15">
      <c r="Q31" s="247"/>
    </row>
    <row r="32" spans="12:34" x14ac:dyDescent="0.15">
      <c r="L32" s="247"/>
    </row>
    <row r="33" spans="2:34" x14ac:dyDescent="0.15">
      <c r="C33" s="247"/>
      <c r="E33" s="247"/>
      <c r="G33" s="247"/>
      <c r="I33" s="247"/>
      <c r="X33" s="247"/>
    </row>
    <row r="34" spans="2:34" x14ac:dyDescent="0.15">
      <c r="B34" s="247"/>
      <c r="P34" s="247"/>
      <c r="R34" s="247"/>
      <c r="T34" s="247"/>
    </row>
    <row r="35" spans="2:34" x14ac:dyDescent="0.15">
      <c r="D35" s="247"/>
      <c r="W35" s="247"/>
      <c r="AC35" s="247"/>
      <c r="AD35" s="247"/>
      <c r="AE35" s="247"/>
      <c r="AF35" s="247"/>
      <c r="AG35" s="247"/>
      <c r="AH35" s="247"/>
    </row>
    <row r="36" spans="2:34" x14ac:dyDescent="0.15">
      <c r="H36" s="247"/>
      <c r="J36" s="247"/>
      <c r="K36" s="247"/>
      <c r="M36" s="247"/>
      <c r="Y36" s="247"/>
      <c r="Z36" s="247"/>
      <c r="AA36" s="247"/>
      <c r="AB36" s="247"/>
      <c r="AC36" s="247"/>
      <c r="AD36" s="247"/>
      <c r="AE36" s="247"/>
      <c r="AF36" s="247"/>
      <c r="AG36" s="247"/>
      <c r="AH36" s="247"/>
    </row>
    <row r="37" spans="2:34" x14ac:dyDescent="0.15">
      <c r="AH37" s="247"/>
    </row>
    <row r="38" spans="2:34" x14ac:dyDescent="0.15">
      <c r="AG38" s="247"/>
      <c r="AH38" s="247"/>
    </row>
    <row r="39" spans="2:34" x14ac:dyDescent="0.15"/>
    <row r="40" spans="2:34" x14ac:dyDescent="0.15">
      <c r="X40" s="247"/>
    </row>
    <row r="41" spans="2:34" x14ac:dyDescent="0.15">
      <c r="R41" s="247"/>
    </row>
    <row r="42" spans="2:34" x14ac:dyDescent="0.15">
      <c r="W42" s="247"/>
    </row>
    <row r="43" spans="2:34" x14ac:dyDescent="0.15">
      <c r="Y43" s="247"/>
      <c r="Z43" s="247"/>
      <c r="AA43" s="247"/>
      <c r="AB43" s="247"/>
      <c r="AC43" s="247"/>
      <c r="AD43" s="247"/>
      <c r="AE43" s="247"/>
      <c r="AF43" s="247"/>
      <c r="AG43" s="247"/>
      <c r="AH43" s="247"/>
    </row>
    <row r="44" spans="2:34" x14ac:dyDescent="0.15">
      <c r="AH44" s="247"/>
    </row>
    <row r="45" spans="2:34" x14ac:dyDescent="0.15">
      <c r="X45" s="247"/>
    </row>
    <row r="46" spans="2:34" x14ac:dyDescent="0.15"/>
    <row r="47" spans="2:34" x14ac:dyDescent="0.15"/>
    <row r="48" spans="2:34" x14ac:dyDescent="0.15">
      <c r="W48" s="247"/>
      <c r="Y48" s="247"/>
      <c r="Z48" s="247"/>
      <c r="AA48" s="247"/>
      <c r="AB48" s="247"/>
      <c r="AC48" s="247"/>
      <c r="AD48" s="247"/>
      <c r="AE48" s="247"/>
      <c r="AF48" s="247"/>
      <c r="AG48" s="247"/>
      <c r="AH48" s="247"/>
    </row>
    <row r="49" spans="28:34" x14ac:dyDescent="0.15"/>
    <row r="50" spans="28:34" x14ac:dyDescent="0.15">
      <c r="AE50" s="247"/>
      <c r="AF50" s="247"/>
      <c r="AG50" s="247"/>
      <c r="AH50" s="247"/>
    </row>
    <row r="51" spans="28:34" x14ac:dyDescent="0.15">
      <c r="AC51" s="247"/>
      <c r="AD51" s="247"/>
      <c r="AE51" s="247"/>
      <c r="AF51" s="247"/>
      <c r="AG51" s="247"/>
      <c r="AH51" s="247"/>
    </row>
    <row r="52" spans="28:34" x14ac:dyDescent="0.15"/>
    <row r="53" spans="28:34" x14ac:dyDescent="0.15">
      <c r="AF53" s="247"/>
      <c r="AG53" s="247"/>
      <c r="AH53" s="247"/>
    </row>
    <row r="54" spans="28:34" x14ac:dyDescent="0.15">
      <c r="AH54" s="247"/>
    </row>
    <row r="55" spans="28:34" x14ac:dyDescent="0.15"/>
    <row r="56" spans="28:34" x14ac:dyDescent="0.15">
      <c r="AB56" s="247"/>
      <c r="AC56" s="247"/>
      <c r="AD56" s="247"/>
      <c r="AE56" s="247"/>
      <c r="AF56" s="247"/>
      <c r="AG56" s="247"/>
      <c r="AH56" s="247"/>
    </row>
    <row r="57" spans="28:34" x14ac:dyDescent="0.15">
      <c r="AH57" s="247"/>
    </row>
    <row r="58" spans="28:34" x14ac:dyDescent="0.15">
      <c r="AH58" s="247"/>
    </row>
    <row r="59" spans="28:34" x14ac:dyDescent="0.15"/>
    <row r="60" spans="28:34" x14ac:dyDescent="0.15"/>
    <row r="61" spans="28:34" x14ac:dyDescent="0.15"/>
    <row r="62" spans="28:34" x14ac:dyDescent="0.15"/>
    <row r="63" spans="28:34" x14ac:dyDescent="0.15">
      <c r="AH63" s="247"/>
    </row>
    <row r="64" spans="28:34" x14ac:dyDescent="0.15">
      <c r="AG64" s="247"/>
      <c r="AH64" s="247"/>
    </row>
    <row r="65" spans="28:34" x14ac:dyDescent="0.15"/>
    <row r="66" spans="28:34" x14ac:dyDescent="0.15"/>
    <row r="67" spans="28:34" x14ac:dyDescent="0.15"/>
    <row r="68" spans="28:34" x14ac:dyDescent="0.15">
      <c r="AB68" s="247"/>
      <c r="AC68" s="247"/>
      <c r="AD68" s="247"/>
      <c r="AE68" s="247"/>
      <c r="AF68" s="247"/>
      <c r="AG68" s="247"/>
      <c r="AH68" s="247"/>
    </row>
    <row r="69" spans="28:34" x14ac:dyDescent="0.15">
      <c r="AF69" s="247"/>
      <c r="AG69" s="247"/>
      <c r="AH69" s="247"/>
    </row>
    <row r="70" spans="28:34" x14ac:dyDescent="0.15"/>
    <row r="71" spans="28:34" x14ac:dyDescent="0.15"/>
    <row r="72" spans="28:34" x14ac:dyDescent="0.15"/>
    <row r="73" spans="28:34" x14ac:dyDescent="0.15"/>
    <row r="74" spans="28:34" x14ac:dyDescent="0.15"/>
    <row r="75" spans="28:34" x14ac:dyDescent="0.15">
      <c r="AH75" s="247"/>
    </row>
    <row r="76" spans="28:34" x14ac:dyDescent="0.15">
      <c r="AF76" s="247"/>
      <c r="AG76" s="247"/>
      <c r="AH76" s="247"/>
    </row>
    <row r="77" spans="28:34" x14ac:dyDescent="0.15">
      <c r="AG77" s="247"/>
      <c r="AH77" s="247"/>
    </row>
    <row r="78" spans="28:34" x14ac:dyDescent="0.15"/>
    <row r="79" spans="28:34" x14ac:dyDescent="0.15"/>
    <row r="80" spans="28:34" x14ac:dyDescent="0.15"/>
    <row r="81" spans="25:34" x14ac:dyDescent="0.15"/>
    <row r="82" spans="25:34" x14ac:dyDescent="0.15">
      <c r="Y82" s="247"/>
    </row>
    <row r="83" spans="25:34" x14ac:dyDescent="0.15">
      <c r="Y83" s="247"/>
      <c r="Z83" s="247"/>
      <c r="AA83" s="247"/>
      <c r="AB83" s="247"/>
      <c r="AC83" s="247"/>
      <c r="AD83" s="247"/>
      <c r="AE83" s="247"/>
      <c r="AF83" s="247"/>
      <c r="AG83" s="247"/>
      <c r="AH83" s="247"/>
    </row>
    <row r="84" spans="25:34" x14ac:dyDescent="0.15"/>
    <row r="85" spans="25:34" x14ac:dyDescent="0.15"/>
    <row r="86" spans="25:34" x14ac:dyDescent="0.15"/>
    <row r="87" spans="25:34" x14ac:dyDescent="0.15"/>
    <row r="88" spans="25:34" x14ac:dyDescent="0.15">
      <c r="AH88" s="247"/>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7"/>
      <c r="AG94" s="247"/>
      <c r="AH94" s="247"/>
    </row>
    <row r="95" spans="25:34" ht="13.5" customHeight="1" x14ac:dyDescent="0.15">
      <c r="AH95" s="247"/>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7"/>
    </row>
    <row r="102" spans="33:34" ht="13.5" customHeight="1" x14ac:dyDescent="0.15"/>
    <row r="103" spans="33:34" ht="13.5" customHeight="1" x14ac:dyDescent="0.15"/>
    <row r="104" spans="33:34" ht="13.5" customHeight="1" x14ac:dyDescent="0.15">
      <c r="AG104" s="247"/>
      <c r="AH104" s="247"/>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7"/>
    </row>
    <row r="117" spans="34:122" ht="13.5" customHeight="1" x14ac:dyDescent="0.15"/>
    <row r="118" spans="34:122" ht="13.5" customHeight="1" x14ac:dyDescent="0.15"/>
    <row r="119" spans="34:122" ht="13.5" customHeight="1" x14ac:dyDescent="0.15"/>
    <row r="120" spans="34:122" ht="13.5" customHeight="1" x14ac:dyDescent="0.15">
      <c r="AH120" s="247"/>
    </row>
    <row r="121" spans="34:122" ht="13.5" customHeight="1" x14ac:dyDescent="0.15">
      <c r="AH121" s="247"/>
    </row>
    <row r="122" spans="34:122" ht="13.5" customHeight="1" x14ac:dyDescent="0.15"/>
    <row r="123" spans="34:122" ht="13.5" customHeight="1" x14ac:dyDescent="0.15"/>
    <row r="124" spans="34:122" ht="13.5" customHeight="1" x14ac:dyDescent="0.15"/>
    <row r="125" spans="34:122" ht="13.5" customHeight="1" x14ac:dyDescent="0.15">
      <c r="DR125" s="247" t="s">
        <v>475</v>
      </c>
    </row>
  </sheetData>
  <sheetProtection algorithmName="SHA-512" hashValue="YTGh2XoYPl25/xPJmva9wKKhRxzRrqpSLfJ3AZf/G3JD7xrPP3sgplYD2jupoFCtugCyD2sFil8JiKN8XOo3dg==" saltValue="zjBFSOiLQWgR74iyN79KG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3FE00-4157-4BBD-A957-EB6ADDFAF5DE}">
  <sheetPr>
    <pageSetUpPr fitToPage="1"/>
  </sheetPr>
  <dimension ref="A1:DR125"/>
  <sheetViews>
    <sheetView showGridLines="0" zoomScaleNormal="100" zoomScaleSheetLayoutView="55" workbookViewId="0">
      <selection activeCell="CF71" sqref="CF71"/>
    </sheetView>
  </sheetViews>
  <sheetFormatPr defaultColWidth="0" defaultRowHeight="13.5" customHeight="1" zeroHeight="1" x14ac:dyDescent="0.15"/>
  <cols>
    <col min="1" max="34" width="2.5" style="248" customWidth="1"/>
    <col min="35" max="122" width="2.5" style="247" customWidth="1"/>
    <col min="123" max="16384" width="2.5" style="247" hidden="1"/>
  </cols>
  <sheetData>
    <row r="1" spans="2:34"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row>
    <row r="2" spans="2:34" x14ac:dyDescent="0.15">
      <c r="S2" s="247"/>
      <c r="AH2" s="247"/>
    </row>
    <row r="3" spans="2:34"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row>
    <row r="4" spans="2:34" x14ac:dyDescent="0.15"/>
    <row r="5" spans="2:34" x14ac:dyDescent="0.15"/>
    <row r="6" spans="2:34" x14ac:dyDescent="0.15"/>
    <row r="7" spans="2:34" x14ac:dyDescent="0.15"/>
    <row r="8" spans="2:34" x14ac:dyDescent="0.15"/>
    <row r="9" spans="2:34" x14ac:dyDescent="0.15">
      <c r="AH9" s="247"/>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7"/>
    </row>
    <row r="18" spans="12:34" x14ac:dyDescent="0.15"/>
    <row r="19" spans="12:34" x14ac:dyDescent="0.15"/>
    <row r="20" spans="12:34" x14ac:dyDescent="0.15">
      <c r="AH20" s="247"/>
    </row>
    <row r="21" spans="12:34" x14ac:dyDescent="0.15">
      <c r="AH21" s="247"/>
    </row>
    <row r="22" spans="12:34" x14ac:dyDescent="0.15"/>
    <row r="23" spans="12:34" x14ac:dyDescent="0.15"/>
    <row r="24" spans="12:34" x14ac:dyDescent="0.15">
      <c r="Q24" s="247"/>
    </row>
    <row r="25" spans="12:34" x14ac:dyDescent="0.15"/>
    <row r="26" spans="12:34" x14ac:dyDescent="0.15"/>
    <row r="27" spans="12:34" x14ac:dyDescent="0.15"/>
    <row r="28" spans="12:34" x14ac:dyDescent="0.15">
      <c r="O28" s="247"/>
      <c r="T28" s="247"/>
      <c r="AH28" s="247"/>
    </row>
    <row r="29" spans="12:34" x14ac:dyDescent="0.15"/>
    <row r="30" spans="12:34" x14ac:dyDescent="0.15"/>
    <row r="31" spans="12:34" x14ac:dyDescent="0.15">
      <c r="Q31" s="247"/>
    </row>
    <row r="32" spans="12:34" x14ac:dyDescent="0.15">
      <c r="L32" s="247"/>
    </row>
    <row r="33" spans="2:34" x14ac:dyDescent="0.15">
      <c r="C33" s="247"/>
      <c r="E33" s="247"/>
      <c r="G33" s="247"/>
      <c r="I33" s="247"/>
      <c r="X33" s="247"/>
    </row>
    <row r="34" spans="2:34" x14ac:dyDescent="0.15">
      <c r="B34" s="247"/>
      <c r="P34" s="247"/>
      <c r="R34" s="247"/>
      <c r="T34" s="247"/>
    </row>
    <row r="35" spans="2:34" x14ac:dyDescent="0.15">
      <c r="D35" s="247"/>
      <c r="W35" s="247"/>
      <c r="AC35" s="247"/>
      <c r="AD35" s="247"/>
      <c r="AE35" s="247"/>
      <c r="AF35" s="247"/>
      <c r="AG35" s="247"/>
      <c r="AH35" s="247"/>
    </row>
    <row r="36" spans="2:34" x14ac:dyDescent="0.15">
      <c r="H36" s="247"/>
      <c r="J36" s="247"/>
      <c r="K36" s="247"/>
      <c r="M36" s="247"/>
      <c r="Y36" s="247"/>
      <c r="Z36" s="247"/>
      <c r="AA36" s="247"/>
      <c r="AB36" s="247"/>
      <c r="AC36" s="247"/>
      <c r="AD36" s="247"/>
      <c r="AE36" s="247"/>
      <c r="AF36" s="247"/>
      <c r="AG36" s="247"/>
      <c r="AH36" s="247"/>
    </row>
    <row r="37" spans="2:34" x14ac:dyDescent="0.15">
      <c r="AH37" s="247"/>
    </row>
    <row r="38" spans="2:34" x14ac:dyDescent="0.15">
      <c r="AG38" s="247"/>
      <c r="AH38" s="247"/>
    </row>
    <row r="39" spans="2:34" x14ac:dyDescent="0.15"/>
    <row r="40" spans="2:34" x14ac:dyDescent="0.15">
      <c r="X40" s="247"/>
    </row>
    <row r="41" spans="2:34" x14ac:dyDescent="0.15">
      <c r="R41" s="247"/>
    </row>
    <row r="42" spans="2:34" x14ac:dyDescent="0.15">
      <c r="W42" s="247"/>
    </row>
    <row r="43" spans="2:34" x14ac:dyDescent="0.15">
      <c r="Y43" s="247"/>
      <c r="Z43" s="247"/>
      <c r="AA43" s="247"/>
      <c r="AB43" s="247"/>
      <c r="AC43" s="247"/>
      <c r="AD43" s="247"/>
      <c r="AE43" s="247"/>
      <c r="AF43" s="247"/>
      <c r="AG43" s="247"/>
      <c r="AH43" s="247"/>
    </row>
    <row r="44" spans="2:34" x14ac:dyDescent="0.15">
      <c r="AH44" s="247"/>
    </row>
    <row r="45" spans="2:34" x14ac:dyDescent="0.15">
      <c r="X45" s="247"/>
    </row>
    <row r="46" spans="2:34" x14ac:dyDescent="0.15"/>
    <row r="47" spans="2:34" x14ac:dyDescent="0.15"/>
    <row r="48" spans="2:34" x14ac:dyDescent="0.15">
      <c r="W48" s="247"/>
      <c r="Y48" s="247"/>
      <c r="Z48" s="247"/>
      <c r="AA48" s="247"/>
      <c r="AB48" s="247"/>
      <c r="AC48" s="247"/>
      <c r="AD48" s="247"/>
      <c r="AE48" s="247"/>
      <c r="AF48" s="247"/>
      <c r="AG48" s="247"/>
      <c r="AH48" s="247"/>
    </row>
    <row r="49" spans="28:34" x14ac:dyDescent="0.15"/>
    <row r="50" spans="28:34" x14ac:dyDescent="0.15">
      <c r="AE50" s="247"/>
      <c r="AF50" s="247"/>
      <c r="AG50" s="247"/>
      <c r="AH50" s="247"/>
    </row>
    <row r="51" spans="28:34" x14ac:dyDescent="0.15">
      <c r="AC51" s="247"/>
      <c r="AD51" s="247"/>
      <c r="AE51" s="247"/>
      <c r="AF51" s="247"/>
      <c r="AG51" s="247"/>
      <c r="AH51" s="247"/>
    </row>
    <row r="52" spans="28:34" x14ac:dyDescent="0.15"/>
    <row r="53" spans="28:34" x14ac:dyDescent="0.15">
      <c r="AF53" s="247"/>
      <c r="AG53" s="247"/>
      <c r="AH53" s="247"/>
    </row>
    <row r="54" spans="28:34" x14ac:dyDescent="0.15">
      <c r="AH54" s="247"/>
    </row>
    <row r="55" spans="28:34" x14ac:dyDescent="0.15"/>
    <row r="56" spans="28:34" x14ac:dyDescent="0.15">
      <c r="AB56" s="247"/>
      <c r="AC56" s="247"/>
      <c r="AD56" s="247"/>
      <c r="AE56" s="247"/>
      <c r="AF56" s="247"/>
      <c r="AG56" s="247"/>
      <c r="AH56" s="247"/>
    </row>
    <row r="57" spans="28:34" x14ac:dyDescent="0.15">
      <c r="AH57" s="247"/>
    </row>
    <row r="58" spans="28:34" x14ac:dyDescent="0.15">
      <c r="AH58" s="247"/>
    </row>
    <row r="59" spans="28:34" x14ac:dyDescent="0.15">
      <c r="AG59" s="247"/>
      <c r="AH59" s="247"/>
    </row>
    <row r="60" spans="28:34" x14ac:dyDescent="0.15"/>
    <row r="61" spans="28:34" x14ac:dyDescent="0.15"/>
    <row r="62" spans="28:34" x14ac:dyDescent="0.15"/>
    <row r="63" spans="28:34" x14ac:dyDescent="0.15">
      <c r="AH63" s="247"/>
    </row>
    <row r="64" spans="28:34" x14ac:dyDescent="0.15">
      <c r="AG64" s="247"/>
      <c r="AH64" s="247"/>
    </row>
    <row r="65" spans="28:34" x14ac:dyDescent="0.15"/>
    <row r="66" spans="28:34" x14ac:dyDescent="0.15"/>
    <row r="67" spans="28:34" x14ac:dyDescent="0.15"/>
    <row r="68" spans="28:34" x14ac:dyDescent="0.15">
      <c r="AB68" s="247"/>
      <c r="AC68" s="247"/>
      <c r="AD68" s="247"/>
      <c r="AE68" s="247"/>
      <c r="AF68" s="247"/>
      <c r="AG68" s="247"/>
      <c r="AH68" s="247"/>
    </row>
    <row r="69" spans="28:34" x14ac:dyDescent="0.15">
      <c r="AF69" s="247"/>
      <c r="AG69" s="247"/>
      <c r="AH69" s="247"/>
    </row>
    <row r="70" spans="28:34" x14ac:dyDescent="0.15"/>
    <row r="71" spans="28:34" x14ac:dyDescent="0.15"/>
    <row r="72" spans="28:34" x14ac:dyDescent="0.15"/>
    <row r="73" spans="28:34" x14ac:dyDescent="0.15"/>
    <row r="74" spans="28:34" x14ac:dyDescent="0.15"/>
    <row r="75" spans="28:34" x14ac:dyDescent="0.15">
      <c r="AH75" s="247"/>
    </row>
    <row r="76" spans="28:34" x14ac:dyDescent="0.15">
      <c r="AF76" s="247"/>
      <c r="AG76" s="247"/>
      <c r="AH76" s="247"/>
    </row>
    <row r="77" spans="28:34" x14ac:dyDescent="0.15">
      <c r="AG77" s="247"/>
      <c r="AH77" s="247"/>
    </row>
    <row r="78" spans="28:34" x14ac:dyDescent="0.15"/>
    <row r="79" spans="28:34" x14ac:dyDescent="0.15"/>
    <row r="80" spans="28:34" x14ac:dyDescent="0.15"/>
    <row r="81" spans="25:34" x14ac:dyDescent="0.15"/>
    <row r="82" spans="25:34" x14ac:dyDescent="0.15">
      <c r="Y82" s="247"/>
    </row>
    <row r="83" spans="25:34" x14ac:dyDescent="0.15">
      <c r="Y83" s="247"/>
      <c r="Z83" s="247"/>
      <c r="AA83" s="247"/>
      <c r="AB83" s="247"/>
      <c r="AC83" s="247"/>
      <c r="AD83" s="247"/>
      <c r="AE83" s="247"/>
      <c r="AF83" s="247"/>
      <c r="AG83" s="247"/>
      <c r="AH83" s="247"/>
    </row>
    <row r="84" spans="25:34" x14ac:dyDescent="0.15"/>
    <row r="85" spans="25:34" x14ac:dyDescent="0.15"/>
    <row r="86" spans="25:34" x14ac:dyDescent="0.15"/>
    <row r="87" spans="25:34" x14ac:dyDescent="0.15"/>
    <row r="88" spans="25:34" x14ac:dyDescent="0.15">
      <c r="AH88" s="247"/>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7"/>
      <c r="AG94" s="247"/>
      <c r="AH94" s="247"/>
    </row>
    <row r="95" spans="25:34" ht="13.5" customHeight="1" x14ac:dyDescent="0.15">
      <c r="AH95" s="247"/>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7"/>
    </row>
    <row r="102" spans="33:34" ht="13.5" customHeight="1" x14ac:dyDescent="0.15"/>
    <row r="103" spans="33:34" ht="13.5" customHeight="1" x14ac:dyDescent="0.15"/>
    <row r="104" spans="33:34" ht="13.5" customHeight="1" x14ac:dyDescent="0.15">
      <c r="AG104" s="247"/>
      <c r="AH104" s="247"/>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7"/>
    </row>
    <row r="117" spans="34:122" ht="13.5" customHeight="1" x14ac:dyDescent="0.15"/>
    <row r="118" spans="34:122" ht="13.5" customHeight="1" x14ac:dyDescent="0.15"/>
    <row r="119" spans="34:122" ht="13.5" customHeight="1" x14ac:dyDescent="0.15"/>
    <row r="120" spans="34:122" ht="13.5" customHeight="1" x14ac:dyDescent="0.15">
      <c r="AH120" s="247"/>
    </row>
    <row r="121" spans="34:122" ht="13.5" customHeight="1" x14ac:dyDescent="0.15">
      <c r="AH121" s="247"/>
    </row>
    <row r="122" spans="34:122" ht="13.5" customHeight="1" x14ac:dyDescent="0.15"/>
    <row r="123" spans="34:122" ht="13.5" customHeight="1" x14ac:dyDescent="0.15"/>
    <row r="124" spans="34:122" ht="13.5" customHeight="1" x14ac:dyDescent="0.15"/>
    <row r="125" spans="34:122" ht="13.5" customHeight="1" x14ac:dyDescent="0.15">
      <c r="DR125" s="247" t="s">
        <v>475</v>
      </c>
    </row>
  </sheetData>
  <sheetProtection algorithmName="SHA-512" hashValue="/voH6ebtOosRjIeRPsLG8v59bbWLi7iFzJbDLu9p/b6Ws2AW0yrSkK9ka+qXwSsxV4IbTGgp8XCj5h3XrmQ72w==" saltValue="zw2P9MgL0okkCa5HSQXeY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524</v>
      </c>
      <c r="G2" s="139"/>
      <c r="H2" s="140"/>
    </row>
    <row r="3" spans="1:8" x14ac:dyDescent="0.15">
      <c r="A3" s="136" t="s">
        <v>517</v>
      </c>
      <c r="B3" s="141"/>
      <c r="C3" s="142"/>
      <c r="D3" s="143">
        <v>176026</v>
      </c>
      <c r="E3" s="144"/>
      <c r="F3" s="145">
        <v>301035</v>
      </c>
      <c r="G3" s="146"/>
      <c r="H3" s="147"/>
    </row>
    <row r="4" spans="1:8" x14ac:dyDescent="0.15">
      <c r="A4" s="148"/>
      <c r="B4" s="149"/>
      <c r="C4" s="150"/>
      <c r="D4" s="151">
        <v>36484</v>
      </c>
      <c r="E4" s="152"/>
      <c r="F4" s="153">
        <v>154376</v>
      </c>
      <c r="G4" s="154"/>
      <c r="H4" s="155"/>
    </row>
    <row r="5" spans="1:8" x14ac:dyDescent="0.15">
      <c r="A5" s="136" t="s">
        <v>519</v>
      </c>
      <c r="B5" s="141"/>
      <c r="C5" s="142"/>
      <c r="D5" s="143">
        <v>242764</v>
      </c>
      <c r="E5" s="144"/>
      <c r="F5" s="145">
        <v>277467</v>
      </c>
      <c r="G5" s="146"/>
      <c r="H5" s="147"/>
    </row>
    <row r="6" spans="1:8" x14ac:dyDescent="0.15">
      <c r="A6" s="148"/>
      <c r="B6" s="149"/>
      <c r="C6" s="150"/>
      <c r="D6" s="151">
        <v>132300</v>
      </c>
      <c r="E6" s="152"/>
      <c r="F6" s="153">
        <v>128378</v>
      </c>
      <c r="G6" s="154"/>
      <c r="H6" s="155"/>
    </row>
    <row r="7" spans="1:8" x14ac:dyDescent="0.15">
      <c r="A7" s="136" t="s">
        <v>520</v>
      </c>
      <c r="B7" s="141"/>
      <c r="C7" s="142"/>
      <c r="D7" s="143">
        <v>484576</v>
      </c>
      <c r="E7" s="144"/>
      <c r="F7" s="145">
        <v>282256</v>
      </c>
      <c r="G7" s="146"/>
      <c r="H7" s="147"/>
    </row>
    <row r="8" spans="1:8" x14ac:dyDescent="0.15">
      <c r="A8" s="148"/>
      <c r="B8" s="149"/>
      <c r="C8" s="150"/>
      <c r="D8" s="151">
        <v>384477</v>
      </c>
      <c r="E8" s="152"/>
      <c r="F8" s="153">
        <v>145453</v>
      </c>
      <c r="G8" s="154"/>
      <c r="H8" s="155"/>
    </row>
    <row r="9" spans="1:8" x14ac:dyDescent="0.15">
      <c r="A9" s="136" t="s">
        <v>521</v>
      </c>
      <c r="B9" s="141"/>
      <c r="C9" s="142"/>
      <c r="D9" s="143">
        <v>271645</v>
      </c>
      <c r="E9" s="144"/>
      <c r="F9" s="145">
        <v>295341</v>
      </c>
      <c r="G9" s="146"/>
      <c r="H9" s="147"/>
    </row>
    <row r="10" spans="1:8" x14ac:dyDescent="0.15">
      <c r="A10" s="148"/>
      <c r="B10" s="149"/>
      <c r="C10" s="150"/>
      <c r="D10" s="151">
        <v>128714</v>
      </c>
      <c r="E10" s="152"/>
      <c r="F10" s="153">
        <v>137402</v>
      </c>
      <c r="G10" s="154"/>
      <c r="H10" s="155"/>
    </row>
    <row r="11" spans="1:8" x14ac:dyDescent="0.15">
      <c r="A11" s="136" t="s">
        <v>522</v>
      </c>
      <c r="B11" s="141"/>
      <c r="C11" s="142"/>
      <c r="D11" s="143">
        <v>338406</v>
      </c>
      <c r="E11" s="144"/>
      <c r="F11" s="145">
        <v>292845</v>
      </c>
      <c r="G11" s="146"/>
      <c r="H11" s="147"/>
    </row>
    <row r="12" spans="1:8" x14ac:dyDescent="0.15">
      <c r="A12" s="148"/>
      <c r="B12" s="149"/>
      <c r="C12" s="156"/>
      <c r="D12" s="151">
        <v>37021</v>
      </c>
      <c r="E12" s="152"/>
      <c r="F12" s="153">
        <v>143187</v>
      </c>
      <c r="G12" s="154"/>
      <c r="H12" s="155"/>
    </row>
    <row r="13" spans="1:8" x14ac:dyDescent="0.15">
      <c r="A13" s="136"/>
      <c r="B13" s="141"/>
      <c r="C13" s="157"/>
      <c r="D13" s="158">
        <v>302683</v>
      </c>
      <c r="E13" s="159"/>
      <c r="F13" s="160">
        <v>289789</v>
      </c>
      <c r="G13" s="161"/>
      <c r="H13" s="147"/>
    </row>
    <row r="14" spans="1:8" x14ac:dyDescent="0.15">
      <c r="A14" s="148"/>
      <c r="B14" s="149"/>
      <c r="C14" s="150"/>
      <c r="D14" s="151">
        <v>143799</v>
      </c>
      <c r="E14" s="152"/>
      <c r="F14" s="153">
        <v>141759</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10.89</v>
      </c>
      <c r="C19" s="162">
        <f>ROUND(VALUE(SUBSTITUTE(実質収支比率等に係る経年分析!G$48,"▲","-")),2)</f>
        <v>17.010000000000002</v>
      </c>
      <c r="D19" s="162">
        <f>ROUND(VALUE(SUBSTITUTE(実質収支比率等に係る経年分析!H$48,"▲","-")),2)</f>
        <v>17.440000000000001</v>
      </c>
      <c r="E19" s="162">
        <f>ROUND(VALUE(SUBSTITUTE(実質収支比率等に係る経年分析!I$48,"▲","-")),2)</f>
        <v>10.029999999999999</v>
      </c>
      <c r="F19" s="162">
        <f>ROUND(VALUE(SUBSTITUTE(実質収支比率等に係る経年分析!J$48,"▲","-")),2)</f>
        <v>13.8</v>
      </c>
    </row>
    <row r="20" spans="1:11" x14ac:dyDescent="0.15">
      <c r="A20" s="162" t="s">
        <v>53</v>
      </c>
      <c r="B20" s="162">
        <f>ROUND(VALUE(SUBSTITUTE(実質収支比率等に係る経年分析!F$47,"▲","-")),2)</f>
        <v>47.06</v>
      </c>
      <c r="C20" s="162">
        <f>ROUND(VALUE(SUBSTITUTE(実質収支比率等に係る経年分析!G$47,"▲","-")),2)</f>
        <v>38.97</v>
      </c>
      <c r="D20" s="162">
        <f>ROUND(VALUE(SUBSTITUTE(実質収支比率等に係る経年分析!H$47,"▲","-")),2)</f>
        <v>28.76</v>
      </c>
      <c r="E20" s="162">
        <f>ROUND(VALUE(SUBSTITUTE(実質収支比率等に係る経年分析!I$47,"▲","-")),2)</f>
        <v>41.25</v>
      </c>
      <c r="F20" s="162">
        <f>ROUND(VALUE(SUBSTITUTE(実質収支比率等に係る経年分析!J$47,"▲","-")),2)</f>
        <v>43.99</v>
      </c>
    </row>
    <row r="21" spans="1:11" x14ac:dyDescent="0.15">
      <c r="A21" s="162" t="s">
        <v>54</v>
      </c>
      <c r="B21" s="162">
        <f>IF(ISNUMBER(VALUE(SUBSTITUTE(実質収支比率等に係る経年分析!F$49,"▲","-"))),ROUND(VALUE(SUBSTITUTE(実質収支比率等に係る経年分析!F$49,"▲","-")),2),NA())</f>
        <v>1.77</v>
      </c>
      <c r="C21" s="162">
        <f>IF(ISNUMBER(VALUE(SUBSTITUTE(実質収支比率等に係る経年分析!G$49,"▲","-"))),ROUND(VALUE(SUBSTITUTE(実質収支比率等に係る経年分析!G$49,"▲","-")),2),NA())</f>
        <v>-0.27</v>
      </c>
      <c r="D21" s="162">
        <f>IF(ISNUMBER(VALUE(SUBSTITUTE(実質収支比率等に係る経年分析!H$49,"▲","-"))),ROUND(VALUE(SUBSTITUTE(実質収支比率等に係る経年分析!H$49,"▲","-")),2),NA())</f>
        <v>-6.62</v>
      </c>
      <c r="E21" s="162">
        <f>IF(ISNUMBER(VALUE(SUBSTITUTE(実質収支比率等に係る経年分析!I$49,"▲","-"))),ROUND(VALUE(SUBSTITUTE(実質収支比率等に係る経年分析!I$49,"▲","-")),2),NA())</f>
        <v>5.87</v>
      </c>
      <c r="F21" s="162">
        <f>IF(ISNUMBER(VALUE(SUBSTITUTE(実質収支比率等に係る経年分析!J$49,"▲","-"))),ROUND(VALUE(SUBSTITUTE(実質収支比率等に係る経年分析!J$49,"▲","-")),2),NA())</f>
        <v>6.82</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1.36</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0.71</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0.64</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1.87</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15">
      <c r="A31" s="163" t="str">
        <f>IF(連結実質赤字比率に係る赤字・黒字の構成分析!C$39="",NA(),連結実質赤字比率に係る赤字・黒字の構成分析!C$39)</f>
        <v>後期高齢者医療特別会計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0.01</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0.16</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0.01</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v>
      </c>
    </row>
    <row r="32" spans="1:11" x14ac:dyDescent="0.15">
      <c r="A32" s="163" t="str">
        <f>IF(連結実質赤字比率に係る赤字・黒字の構成分析!C$38="",NA(),連結実質赤字比率に係る赤字・黒字の構成分析!C$38)</f>
        <v>公共下水道事業会計</v>
      </c>
      <c r="B32" s="163" t="e">
        <f>IF(ROUND(VALUE(SUBSTITUTE(連結実質赤字比率に係る赤字・黒字の構成分析!F$38,"▲", "-")), 2) &lt; 0, ABS(ROUND(VALUE(SUBSTITUTE(連結実質赤字比率に係る赤字・黒字の構成分析!F$38,"▲", "-")), 2)), NA())</f>
        <v>#VALUE!</v>
      </c>
      <c r="C32" s="163" t="e">
        <f>IF(ROUND(VALUE(SUBSTITUTE(連結実質赤字比率に係る赤字・黒字の構成分析!F$38,"▲", "-")), 2) &gt;= 0, ABS(ROUND(VALUE(SUBSTITUTE(連結実質赤字比率に係る赤字・黒字の構成分析!F$38,"▲", "-")), 2)), NA())</f>
        <v>#VALUE!</v>
      </c>
      <c r="D32" s="163" t="e">
        <f>IF(ROUND(VALUE(SUBSTITUTE(連結実質赤字比率に係る赤字・黒字の構成分析!G$38,"▲", "-")), 2) &lt; 0, ABS(ROUND(VALUE(SUBSTITUTE(連結実質赤字比率に係る赤字・黒字の構成分析!G$38,"▲", "-")), 2)), NA())</f>
        <v>#VALUE!</v>
      </c>
      <c r="E32" s="163" t="e">
        <f>IF(ROUND(VALUE(SUBSTITUTE(連結実質赤字比率に係る赤字・黒字の構成分析!G$38,"▲", "-")), 2) &gt;= 0, ABS(ROUND(VALUE(SUBSTITUTE(連結実質赤字比率に係る赤字・黒字の構成分析!G$38,"▲", "-")), 2)), NA())</f>
        <v>#VALUE!</v>
      </c>
      <c r="F32" s="163" t="e">
        <f>IF(ROUND(VALUE(SUBSTITUTE(連結実質赤字比率に係る赤字・黒字の構成分析!H$38,"▲", "-")), 2) &lt; 0, ABS(ROUND(VALUE(SUBSTITUTE(連結実質赤字比率に係る赤字・黒字の構成分析!H$38,"▲", "-")), 2)), NA())</f>
        <v>#VALUE!</v>
      </c>
      <c r="G32" s="163" t="e">
        <f>IF(ROUND(VALUE(SUBSTITUTE(連結実質赤字比率に係る赤字・黒字の構成分析!H$38,"▲", "-")), 2) &gt;= 0, ABS(ROUND(VALUE(SUBSTITUTE(連結実質赤字比率に係る赤字・黒字の構成分析!H$38,"▲", "-")), 2)), NA())</f>
        <v>#VALUE!</v>
      </c>
      <c r="H32" s="163" t="e">
        <f>IF(ROUND(VALUE(SUBSTITUTE(連結実質赤字比率に係る赤字・黒字の構成分析!I$38,"▲", "-")), 2) &lt; 0, ABS(ROUND(VALUE(SUBSTITUTE(連結実質赤字比率に係る赤字・黒字の構成分析!I$38,"▲", "-")), 2)), NA())</f>
        <v>#VALUE!</v>
      </c>
      <c r="I32" s="163" t="e">
        <f>IF(ROUND(VALUE(SUBSTITUTE(連結実質赤字比率に係る赤字・黒字の構成分析!I$38,"▲", "-")), 2) &gt;= 0, ABS(ROUND(VALUE(SUBSTITUTE(連結実質赤字比率に係る赤字・黒字の構成分析!I$38,"▲", "-")), 2)), NA())</f>
        <v>#VALUE!</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0.43</v>
      </c>
    </row>
    <row r="33" spans="1:16" x14ac:dyDescent="0.15">
      <c r="A33" s="163" t="str">
        <f>IF(連結実質赤字比率に係る赤字・黒字の構成分析!C$37="",NA(),連結実質赤字比率に係る赤字・黒字の構成分析!C$37)</f>
        <v>簡易水道事業会計</v>
      </c>
      <c r="B33" s="163" t="e">
        <f>IF(ROUND(VALUE(SUBSTITUTE(連結実質赤字比率に係る赤字・黒字の構成分析!F$37,"▲", "-")), 2) &lt; 0, ABS(ROUND(VALUE(SUBSTITUTE(連結実質赤字比率に係る赤字・黒字の構成分析!F$37,"▲", "-")), 2)), NA())</f>
        <v>#VALUE!</v>
      </c>
      <c r="C33" s="163" t="e">
        <f>IF(ROUND(VALUE(SUBSTITUTE(連結実質赤字比率に係る赤字・黒字の構成分析!F$37,"▲", "-")), 2) &gt;= 0, ABS(ROUND(VALUE(SUBSTITUTE(連結実質赤字比率に係る赤字・黒字の構成分析!F$37,"▲", "-")), 2)), NA())</f>
        <v>#VALUE!</v>
      </c>
      <c r="D33" s="163" t="e">
        <f>IF(ROUND(VALUE(SUBSTITUTE(連結実質赤字比率に係る赤字・黒字の構成分析!G$37,"▲", "-")), 2) &lt; 0, ABS(ROUND(VALUE(SUBSTITUTE(連結実質赤字比率に係る赤字・黒字の構成分析!G$37,"▲", "-")), 2)), NA())</f>
        <v>#VALUE!</v>
      </c>
      <c r="E33" s="163" t="e">
        <f>IF(ROUND(VALUE(SUBSTITUTE(連結実質赤字比率に係る赤字・黒字の構成分析!G$37,"▲", "-")), 2) &gt;= 0, ABS(ROUND(VALUE(SUBSTITUTE(連結実質赤字比率に係る赤字・黒字の構成分析!G$37,"▲", "-")), 2)), NA())</f>
        <v>#VALUE!</v>
      </c>
      <c r="F33" s="163" t="e">
        <f>IF(ROUND(VALUE(SUBSTITUTE(連結実質赤字比率に係る赤字・黒字の構成分析!H$37,"▲", "-")), 2) &lt; 0, ABS(ROUND(VALUE(SUBSTITUTE(連結実質赤字比率に係る赤字・黒字の構成分析!H$37,"▲", "-")), 2)), NA())</f>
        <v>#VALUE!</v>
      </c>
      <c r="G33" s="163" t="e">
        <f>IF(ROUND(VALUE(SUBSTITUTE(連結実質赤字比率に係る赤字・黒字の構成分析!H$37,"▲", "-")), 2) &gt;= 0, ABS(ROUND(VALUE(SUBSTITUTE(連結実質赤字比率に係る赤字・黒字の構成分析!H$37,"▲", "-")), 2)), NA())</f>
        <v>#VALUE!</v>
      </c>
      <c r="H33" s="163" t="e">
        <f>IF(ROUND(VALUE(SUBSTITUTE(連結実質赤字比率に係る赤字・黒字の構成分析!I$37,"▲", "-")), 2) &lt; 0, ABS(ROUND(VALUE(SUBSTITUTE(連結実質赤字比率に係る赤字・黒字の構成分析!I$37,"▲", "-")), 2)), NA())</f>
        <v>#VALUE!</v>
      </c>
      <c r="I33" s="163" t="e">
        <f>IF(ROUND(VALUE(SUBSTITUTE(連結実質赤字比率に係る赤字・黒字の構成分析!I$37,"▲", "-")), 2) &gt;= 0, ABS(ROUND(VALUE(SUBSTITUTE(連結実質赤字比率に係る赤字・黒字の構成分析!I$37,"▲", "-")), 2)), NA())</f>
        <v>#VALUE!</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0.59</v>
      </c>
    </row>
    <row r="34" spans="1:16" x14ac:dyDescent="0.15">
      <c r="A34" s="163" t="str">
        <f>IF(連結実質赤字比率に係る赤字・黒字の構成分析!C$36="",NA(),連結実質赤字比率に係る赤字・黒字の構成分析!C$36)</f>
        <v>工業用水道事業会計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0.71</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0.68</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0.73</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0.69</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0.83</v>
      </c>
    </row>
    <row r="35" spans="1:16" x14ac:dyDescent="0.15">
      <c r="A35" s="163" t="str">
        <f>IF(連結実質赤字比率に係る赤字・黒字の構成分析!C$35="",NA(),連結実質赤字比率に係る赤字・黒字の構成分析!C$35)</f>
        <v>国民健康保険特別会計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2.54</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3.58</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4.0199999999999996</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4.78</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4.05</v>
      </c>
    </row>
    <row r="36" spans="1:16" x14ac:dyDescent="0.15">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10.89</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17</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17.440000000000001</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10.029999999999999</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13.8</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392</v>
      </c>
      <c r="E42" s="164"/>
      <c r="F42" s="164"/>
      <c r="G42" s="164">
        <f>'実質公債費比率（分子）の構造'!L$52</f>
        <v>388</v>
      </c>
      <c r="H42" s="164"/>
      <c r="I42" s="164"/>
      <c r="J42" s="164">
        <f>'実質公債費比率（分子）の構造'!M$52</f>
        <v>396</v>
      </c>
      <c r="K42" s="164"/>
      <c r="L42" s="164"/>
      <c r="M42" s="164">
        <f>'実質公債費比率（分子）の構造'!N$52</f>
        <v>375</v>
      </c>
      <c r="N42" s="164"/>
      <c r="O42" s="164"/>
      <c r="P42" s="164">
        <f>'実質公債費比率（分子）の構造'!O$52</f>
        <v>399</v>
      </c>
    </row>
    <row r="43" spans="1:16" x14ac:dyDescent="0.15">
      <c r="A43" s="164" t="s">
        <v>16</v>
      </c>
      <c r="B43" s="164">
        <f>'実質公債費比率（分子）の構造'!K$51</f>
        <v>0</v>
      </c>
      <c r="C43" s="164"/>
      <c r="D43" s="164"/>
      <c r="E43" s="164">
        <f>'実質公債費比率（分子）の構造'!L$51</f>
        <v>0</v>
      </c>
      <c r="F43" s="164"/>
      <c r="G43" s="164"/>
      <c r="H43" s="164">
        <f>'実質公債費比率（分子）の構造'!M$51</f>
        <v>1</v>
      </c>
      <c r="I43" s="164"/>
      <c r="J43" s="164"/>
      <c r="K43" s="164">
        <f>'実質公債費比率（分子）の構造'!N$51</f>
        <v>0</v>
      </c>
      <c r="L43" s="164"/>
      <c r="M43" s="164"/>
      <c r="N43" s="164">
        <f>'実質公債費比率（分子）の構造'!O$51</f>
        <v>1</v>
      </c>
      <c r="O43" s="164"/>
      <c r="P43" s="164"/>
    </row>
    <row r="44" spans="1:16" x14ac:dyDescent="0.15">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15">
      <c r="A45" s="164" t="s">
        <v>63</v>
      </c>
      <c r="B45" s="164">
        <f>'実質公債費比率（分子）の構造'!K$49</f>
        <v>28</v>
      </c>
      <c r="C45" s="164"/>
      <c r="D45" s="164"/>
      <c r="E45" s="164">
        <f>'実質公債費比率（分子）の構造'!L$49</f>
        <v>14</v>
      </c>
      <c r="F45" s="164"/>
      <c r="G45" s="164"/>
      <c r="H45" s="164">
        <f>'実質公債費比率（分子）の構造'!M$49</f>
        <v>15</v>
      </c>
      <c r="I45" s="164"/>
      <c r="J45" s="164"/>
      <c r="K45" s="164">
        <f>'実質公債費比率（分子）の構造'!N$49</f>
        <v>15</v>
      </c>
      <c r="L45" s="164"/>
      <c r="M45" s="164"/>
      <c r="N45" s="164">
        <f>'実質公債費比率（分子）の構造'!O$49</f>
        <v>15</v>
      </c>
      <c r="O45" s="164"/>
      <c r="P45" s="164"/>
    </row>
    <row r="46" spans="1:16" x14ac:dyDescent="0.15">
      <c r="A46" s="164" t="s">
        <v>64</v>
      </c>
      <c r="B46" s="164">
        <f>'実質公債費比率（分子）の構造'!K$48</f>
        <v>36</v>
      </c>
      <c r="C46" s="164"/>
      <c r="D46" s="164"/>
      <c r="E46" s="164">
        <f>'実質公債費比率（分子）の構造'!L$48</f>
        <v>31</v>
      </c>
      <c r="F46" s="164"/>
      <c r="G46" s="164"/>
      <c r="H46" s="164">
        <f>'実質公債費比率（分子）の構造'!M$48</f>
        <v>30</v>
      </c>
      <c r="I46" s="164"/>
      <c r="J46" s="164"/>
      <c r="K46" s="164">
        <f>'実質公債費比率（分子）の構造'!N$48</f>
        <v>29</v>
      </c>
      <c r="L46" s="164"/>
      <c r="M46" s="164"/>
      <c r="N46" s="164">
        <f>'実質公債費比率（分子）の構造'!O$48</f>
        <v>33</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486</v>
      </c>
      <c r="C49" s="164"/>
      <c r="D49" s="164"/>
      <c r="E49" s="164">
        <f>'実質公債費比率（分子）の構造'!L$45</f>
        <v>491</v>
      </c>
      <c r="F49" s="164"/>
      <c r="G49" s="164"/>
      <c r="H49" s="164">
        <f>'実質公債費比率（分子）の構造'!M$45</f>
        <v>479</v>
      </c>
      <c r="I49" s="164"/>
      <c r="J49" s="164"/>
      <c r="K49" s="164">
        <f>'実質公債費比率（分子）の構造'!N$45</f>
        <v>497</v>
      </c>
      <c r="L49" s="164"/>
      <c r="M49" s="164"/>
      <c r="N49" s="164">
        <f>'実質公債費比率（分子）の構造'!O$45</f>
        <v>537</v>
      </c>
      <c r="O49" s="164"/>
      <c r="P49" s="164"/>
    </row>
    <row r="50" spans="1:16" x14ac:dyDescent="0.15">
      <c r="A50" s="164" t="s">
        <v>67</v>
      </c>
      <c r="B50" s="164" t="e">
        <f>NA()</f>
        <v>#N/A</v>
      </c>
      <c r="C50" s="164">
        <f>IF(ISNUMBER('実質公債費比率（分子）の構造'!K$53),'実質公債費比率（分子）の構造'!K$53,NA())</f>
        <v>158</v>
      </c>
      <c r="D50" s="164" t="e">
        <f>NA()</f>
        <v>#N/A</v>
      </c>
      <c r="E50" s="164" t="e">
        <f>NA()</f>
        <v>#N/A</v>
      </c>
      <c r="F50" s="164">
        <f>IF(ISNUMBER('実質公債費比率（分子）の構造'!L$53),'実質公債費比率（分子）の構造'!L$53,NA())</f>
        <v>148</v>
      </c>
      <c r="G50" s="164" t="e">
        <f>NA()</f>
        <v>#N/A</v>
      </c>
      <c r="H50" s="164" t="e">
        <f>NA()</f>
        <v>#N/A</v>
      </c>
      <c r="I50" s="164">
        <f>IF(ISNUMBER('実質公債費比率（分子）の構造'!M$53),'実質公債費比率（分子）の構造'!M$53,NA())</f>
        <v>129</v>
      </c>
      <c r="J50" s="164" t="e">
        <f>NA()</f>
        <v>#N/A</v>
      </c>
      <c r="K50" s="164" t="e">
        <f>NA()</f>
        <v>#N/A</v>
      </c>
      <c r="L50" s="164">
        <f>IF(ISNUMBER('実質公債費比率（分子）の構造'!N$53),'実質公債費比率（分子）の構造'!N$53,NA())</f>
        <v>166</v>
      </c>
      <c r="M50" s="164" t="e">
        <f>NA()</f>
        <v>#N/A</v>
      </c>
      <c r="N50" s="164" t="e">
        <f>NA()</f>
        <v>#N/A</v>
      </c>
      <c r="O50" s="164">
        <f>IF(ISNUMBER('実質公債費比率（分子）の構造'!O$53),'実質公債費比率（分子）の構造'!O$53,NA())</f>
        <v>187</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3348</v>
      </c>
      <c r="E56" s="163"/>
      <c r="F56" s="163"/>
      <c r="G56" s="163">
        <f>'将来負担比率（分子）の構造'!J$52</f>
        <v>3240</v>
      </c>
      <c r="H56" s="163"/>
      <c r="I56" s="163"/>
      <c r="J56" s="163">
        <f>'将来負担比率（分子）の構造'!K$52</f>
        <v>3217</v>
      </c>
      <c r="K56" s="163"/>
      <c r="L56" s="163"/>
      <c r="M56" s="163">
        <f>'将来負担比率（分子）の構造'!L$52</f>
        <v>3049</v>
      </c>
      <c r="N56" s="163"/>
      <c r="O56" s="163"/>
      <c r="P56" s="163">
        <f>'将来負担比率（分子）の構造'!M$52</f>
        <v>2894</v>
      </c>
    </row>
    <row r="57" spans="1:16" x14ac:dyDescent="0.15">
      <c r="A57" s="163" t="s">
        <v>42</v>
      </c>
      <c r="B57" s="163"/>
      <c r="C57" s="163"/>
      <c r="D57" s="163">
        <f>'将来負担比率（分子）の構造'!I$51</f>
        <v>203</v>
      </c>
      <c r="E57" s="163"/>
      <c r="F57" s="163"/>
      <c r="G57" s="163">
        <f>'将来負担比率（分子）の構造'!J$51</f>
        <v>190</v>
      </c>
      <c r="H57" s="163"/>
      <c r="I57" s="163"/>
      <c r="J57" s="163">
        <f>'将来負担比率（分子）の構造'!K$51</f>
        <v>208</v>
      </c>
      <c r="K57" s="163"/>
      <c r="L57" s="163"/>
      <c r="M57" s="163">
        <f>'将来負担比率（分子）の構造'!L$51</f>
        <v>200</v>
      </c>
      <c r="N57" s="163"/>
      <c r="O57" s="163"/>
      <c r="P57" s="163">
        <f>'将来負担比率（分子）の構造'!M$51</f>
        <v>697</v>
      </c>
    </row>
    <row r="58" spans="1:16" x14ac:dyDescent="0.15">
      <c r="A58" s="163" t="s">
        <v>41</v>
      </c>
      <c r="B58" s="163"/>
      <c r="C58" s="163"/>
      <c r="D58" s="163">
        <f>'将来負担比率（分子）の構造'!I$50</f>
        <v>3447</v>
      </c>
      <c r="E58" s="163"/>
      <c r="F58" s="163"/>
      <c r="G58" s="163">
        <f>'将来負担比率（分子）の構造'!J$50</f>
        <v>3412</v>
      </c>
      <c r="H58" s="163"/>
      <c r="I58" s="163"/>
      <c r="J58" s="163">
        <f>'将来負担比率（分子）の構造'!K$50</f>
        <v>3264</v>
      </c>
      <c r="K58" s="163"/>
      <c r="L58" s="163"/>
      <c r="M58" s="163">
        <f>'将来負担比率（分子）の構造'!L$50</f>
        <v>3590</v>
      </c>
      <c r="N58" s="163"/>
      <c r="O58" s="163"/>
      <c r="P58" s="163">
        <f>'将来負担比率（分子）の構造'!M$50</f>
        <v>3857</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t="str">
        <f>'将来負担比率（分子）の構造'!I$45</f>
        <v>-</v>
      </c>
      <c r="C62" s="163"/>
      <c r="D62" s="163"/>
      <c r="E62" s="163" t="str">
        <f>'将来負担比率（分子）の構造'!J$45</f>
        <v>-</v>
      </c>
      <c r="F62" s="163"/>
      <c r="G62" s="163"/>
      <c r="H62" s="163" t="str">
        <f>'将来負担比率（分子）の構造'!K$45</f>
        <v>-</v>
      </c>
      <c r="I62" s="163"/>
      <c r="J62" s="163"/>
      <c r="K62" s="163">
        <f>'将来負担比率（分子）の構造'!L$45</f>
        <v>381</v>
      </c>
      <c r="L62" s="163"/>
      <c r="M62" s="163"/>
      <c r="N62" s="163" t="str">
        <f>'将来負担比率（分子）の構造'!M$45</f>
        <v>-</v>
      </c>
      <c r="O62" s="163"/>
      <c r="P62" s="163"/>
    </row>
    <row r="63" spans="1:16" x14ac:dyDescent="0.15">
      <c r="A63" s="163" t="s">
        <v>34</v>
      </c>
      <c r="B63" s="163">
        <f>'将来負担比率（分子）の構造'!I$44</f>
        <v>44</v>
      </c>
      <c r="C63" s="163"/>
      <c r="D63" s="163"/>
      <c r="E63" s="163">
        <f>'将来負担比率（分子）の構造'!J$44</f>
        <v>36</v>
      </c>
      <c r="F63" s="163"/>
      <c r="G63" s="163"/>
      <c r="H63" s="163">
        <f>'将来負担比率（分子）の構造'!K$44</f>
        <v>27</v>
      </c>
      <c r="I63" s="163"/>
      <c r="J63" s="163"/>
      <c r="K63" s="163">
        <f>'将来負担比率（分子）の構造'!L$44</f>
        <v>16</v>
      </c>
      <c r="L63" s="163"/>
      <c r="M63" s="163"/>
      <c r="N63" s="163">
        <f>'将来負担比率（分子）の構造'!M$44</f>
        <v>17</v>
      </c>
      <c r="O63" s="163"/>
      <c r="P63" s="163"/>
    </row>
    <row r="64" spans="1:16" x14ac:dyDescent="0.15">
      <c r="A64" s="163" t="s">
        <v>33</v>
      </c>
      <c r="B64" s="163">
        <f>'将来負担比率（分子）の構造'!I$43</f>
        <v>305</v>
      </c>
      <c r="C64" s="163"/>
      <c r="D64" s="163"/>
      <c r="E64" s="163">
        <f>'将来負担比率（分子）の構造'!J$43</f>
        <v>236</v>
      </c>
      <c r="F64" s="163"/>
      <c r="G64" s="163"/>
      <c r="H64" s="163">
        <f>'将来負担比率（分子）の構造'!K$43</f>
        <v>240</v>
      </c>
      <c r="I64" s="163"/>
      <c r="J64" s="163"/>
      <c r="K64" s="163">
        <f>'将来負担比率（分子）の構造'!L$43</f>
        <v>233</v>
      </c>
      <c r="L64" s="163"/>
      <c r="M64" s="163"/>
      <c r="N64" s="163">
        <f>'将来負担比率（分子）の構造'!M$43</f>
        <v>320</v>
      </c>
      <c r="O64" s="163"/>
      <c r="P64" s="163"/>
    </row>
    <row r="65" spans="1:16" x14ac:dyDescent="0.15">
      <c r="A65" s="163" t="s">
        <v>32</v>
      </c>
      <c r="B65" s="163" t="str">
        <f>'将来負担比率（分子）の構造'!I$42</f>
        <v>-</v>
      </c>
      <c r="C65" s="163"/>
      <c r="D65" s="163"/>
      <c r="E65" s="163" t="str">
        <f>'将来負担比率（分子）の構造'!J$42</f>
        <v>-</v>
      </c>
      <c r="F65" s="163"/>
      <c r="G65" s="163"/>
      <c r="H65" s="163">
        <f>'将来負担比率（分子）の構造'!K$42</f>
        <v>833</v>
      </c>
      <c r="I65" s="163"/>
      <c r="J65" s="163"/>
      <c r="K65" s="163">
        <f>'将来負担比率（分子）の構造'!L$42</f>
        <v>42</v>
      </c>
      <c r="L65" s="163"/>
      <c r="M65" s="163"/>
      <c r="N65" s="163">
        <f>'将来負担比率（分子）の構造'!M$42</f>
        <v>55</v>
      </c>
      <c r="O65" s="163"/>
      <c r="P65" s="163"/>
    </row>
    <row r="66" spans="1:16" x14ac:dyDescent="0.15">
      <c r="A66" s="163" t="s">
        <v>31</v>
      </c>
      <c r="B66" s="163">
        <f>'将来負担比率（分子）の構造'!I$41</f>
        <v>4562</v>
      </c>
      <c r="C66" s="163"/>
      <c r="D66" s="163"/>
      <c r="E66" s="163">
        <f>'将来負担比率（分子）の構造'!J$41</f>
        <v>4524</v>
      </c>
      <c r="F66" s="163"/>
      <c r="G66" s="163"/>
      <c r="H66" s="163">
        <f>'将来負担比率（分子）の構造'!K$41</f>
        <v>5078</v>
      </c>
      <c r="I66" s="163"/>
      <c r="J66" s="163"/>
      <c r="K66" s="163">
        <f>'将来負担比率（分子）の構造'!L$41</f>
        <v>5001</v>
      </c>
      <c r="L66" s="163"/>
      <c r="M66" s="163"/>
      <c r="N66" s="163">
        <f>'将来負担比率（分子）の構造'!M$41</f>
        <v>4842</v>
      </c>
      <c r="O66" s="163"/>
      <c r="P66" s="163"/>
    </row>
    <row r="67" spans="1:16" x14ac:dyDescent="0.15">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641</v>
      </c>
      <c r="C72" s="167">
        <f>基金残高に係る経年分析!G55</f>
        <v>935</v>
      </c>
      <c r="D72" s="167">
        <f>基金残高に係る経年分析!H55</f>
        <v>1003</v>
      </c>
    </row>
    <row r="73" spans="1:16" x14ac:dyDescent="0.15">
      <c r="A73" s="166" t="s">
        <v>74</v>
      </c>
      <c r="B73" s="167">
        <f>基金残高に係る経年分析!F56</f>
        <v>37</v>
      </c>
      <c r="C73" s="167">
        <f>基金残高に係る経年分析!G56</f>
        <v>37</v>
      </c>
      <c r="D73" s="167">
        <f>基金残高に係る経年分析!H56</f>
        <v>52</v>
      </c>
    </row>
    <row r="74" spans="1:16" x14ac:dyDescent="0.15">
      <c r="A74" s="166" t="s">
        <v>75</v>
      </c>
      <c r="B74" s="167">
        <f>基金残高に係る経年分析!F57</f>
        <v>2623</v>
      </c>
      <c r="C74" s="167">
        <f>基金残高に係る経年分析!G57</f>
        <v>2689</v>
      </c>
      <c r="D74" s="167">
        <f>基金残高に係る経年分析!H57</f>
        <v>2923</v>
      </c>
    </row>
  </sheetData>
  <sheetProtection algorithmName="SHA-512" hashValue="H/9O2tVenZ5xhAWom++vu3p8S53dZBuF03Pl4Xfnuw9TQnMf5sV72yYosc1D6nIM6pxK9qkKww+c3BexhfM+Lg==" saltValue="F+68Xi9vSoi69yY25cZNF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951747</v>
      </c>
      <c r="S5" s="613"/>
      <c r="T5" s="613"/>
      <c r="U5" s="613"/>
      <c r="V5" s="613"/>
      <c r="W5" s="613"/>
      <c r="X5" s="613"/>
      <c r="Y5" s="614"/>
      <c r="Z5" s="615">
        <v>17.2</v>
      </c>
      <c r="AA5" s="615"/>
      <c r="AB5" s="615"/>
      <c r="AC5" s="615"/>
      <c r="AD5" s="616">
        <v>951747</v>
      </c>
      <c r="AE5" s="616"/>
      <c r="AF5" s="616"/>
      <c r="AG5" s="616"/>
      <c r="AH5" s="616"/>
      <c r="AI5" s="616"/>
      <c r="AJ5" s="616"/>
      <c r="AK5" s="616"/>
      <c r="AL5" s="617">
        <v>41.4</v>
      </c>
      <c r="AM5" s="618"/>
      <c r="AN5" s="618"/>
      <c r="AO5" s="619"/>
      <c r="AP5" s="609" t="s">
        <v>216</v>
      </c>
      <c r="AQ5" s="610"/>
      <c r="AR5" s="610"/>
      <c r="AS5" s="610"/>
      <c r="AT5" s="610"/>
      <c r="AU5" s="610"/>
      <c r="AV5" s="610"/>
      <c r="AW5" s="610"/>
      <c r="AX5" s="610"/>
      <c r="AY5" s="610"/>
      <c r="AZ5" s="610"/>
      <c r="BA5" s="610"/>
      <c r="BB5" s="610"/>
      <c r="BC5" s="610"/>
      <c r="BD5" s="610"/>
      <c r="BE5" s="610"/>
      <c r="BF5" s="611"/>
      <c r="BG5" s="623">
        <v>951747</v>
      </c>
      <c r="BH5" s="624"/>
      <c r="BI5" s="624"/>
      <c r="BJ5" s="624"/>
      <c r="BK5" s="624"/>
      <c r="BL5" s="624"/>
      <c r="BM5" s="624"/>
      <c r="BN5" s="625"/>
      <c r="BO5" s="626">
        <v>100</v>
      </c>
      <c r="BP5" s="626"/>
      <c r="BQ5" s="626"/>
      <c r="BR5" s="626"/>
      <c r="BS5" s="627" t="s">
        <v>122</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26469</v>
      </c>
      <c r="S6" s="624"/>
      <c r="T6" s="624"/>
      <c r="U6" s="624"/>
      <c r="V6" s="624"/>
      <c r="W6" s="624"/>
      <c r="X6" s="624"/>
      <c r="Y6" s="625"/>
      <c r="Z6" s="626">
        <v>0.5</v>
      </c>
      <c r="AA6" s="626"/>
      <c r="AB6" s="626"/>
      <c r="AC6" s="626"/>
      <c r="AD6" s="627">
        <v>26469</v>
      </c>
      <c r="AE6" s="627"/>
      <c r="AF6" s="627"/>
      <c r="AG6" s="627"/>
      <c r="AH6" s="627"/>
      <c r="AI6" s="627"/>
      <c r="AJ6" s="627"/>
      <c r="AK6" s="627"/>
      <c r="AL6" s="628">
        <v>1.2</v>
      </c>
      <c r="AM6" s="629"/>
      <c r="AN6" s="629"/>
      <c r="AO6" s="630"/>
      <c r="AP6" s="620" t="s">
        <v>221</v>
      </c>
      <c r="AQ6" s="621"/>
      <c r="AR6" s="621"/>
      <c r="AS6" s="621"/>
      <c r="AT6" s="621"/>
      <c r="AU6" s="621"/>
      <c r="AV6" s="621"/>
      <c r="AW6" s="621"/>
      <c r="AX6" s="621"/>
      <c r="AY6" s="621"/>
      <c r="AZ6" s="621"/>
      <c r="BA6" s="621"/>
      <c r="BB6" s="621"/>
      <c r="BC6" s="621"/>
      <c r="BD6" s="621"/>
      <c r="BE6" s="621"/>
      <c r="BF6" s="622"/>
      <c r="BG6" s="623">
        <v>951747</v>
      </c>
      <c r="BH6" s="624"/>
      <c r="BI6" s="624"/>
      <c r="BJ6" s="624"/>
      <c r="BK6" s="624"/>
      <c r="BL6" s="624"/>
      <c r="BM6" s="624"/>
      <c r="BN6" s="625"/>
      <c r="BO6" s="626">
        <v>100</v>
      </c>
      <c r="BP6" s="626"/>
      <c r="BQ6" s="626"/>
      <c r="BR6" s="626"/>
      <c r="BS6" s="627" t="s">
        <v>122</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61945</v>
      </c>
      <c r="CS6" s="624"/>
      <c r="CT6" s="624"/>
      <c r="CU6" s="624"/>
      <c r="CV6" s="624"/>
      <c r="CW6" s="624"/>
      <c r="CX6" s="624"/>
      <c r="CY6" s="625"/>
      <c r="CZ6" s="617">
        <v>1.2</v>
      </c>
      <c r="DA6" s="618"/>
      <c r="DB6" s="618"/>
      <c r="DC6" s="634"/>
      <c r="DD6" s="632" t="s">
        <v>122</v>
      </c>
      <c r="DE6" s="624"/>
      <c r="DF6" s="624"/>
      <c r="DG6" s="624"/>
      <c r="DH6" s="624"/>
      <c r="DI6" s="624"/>
      <c r="DJ6" s="624"/>
      <c r="DK6" s="624"/>
      <c r="DL6" s="624"/>
      <c r="DM6" s="624"/>
      <c r="DN6" s="624"/>
      <c r="DO6" s="624"/>
      <c r="DP6" s="625"/>
      <c r="DQ6" s="632">
        <v>61945</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49</v>
      </c>
      <c r="S7" s="624"/>
      <c r="T7" s="624"/>
      <c r="U7" s="624"/>
      <c r="V7" s="624"/>
      <c r="W7" s="624"/>
      <c r="X7" s="624"/>
      <c r="Y7" s="625"/>
      <c r="Z7" s="626">
        <v>0</v>
      </c>
      <c r="AA7" s="626"/>
      <c r="AB7" s="626"/>
      <c r="AC7" s="626"/>
      <c r="AD7" s="627">
        <v>49</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81159</v>
      </c>
      <c r="BH7" s="624"/>
      <c r="BI7" s="624"/>
      <c r="BJ7" s="624"/>
      <c r="BK7" s="624"/>
      <c r="BL7" s="624"/>
      <c r="BM7" s="624"/>
      <c r="BN7" s="625"/>
      <c r="BO7" s="626">
        <v>8.5</v>
      </c>
      <c r="BP7" s="626"/>
      <c r="BQ7" s="626"/>
      <c r="BR7" s="626"/>
      <c r="BS7" s="627" t="s">
        <v>122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1565967</v>
      </c>
      <c r="CS7" s="624"/>
      <c r="CT7" s="624"/>
      <c r="CU7" s="624"/>
      <c r="CV7" s="624"/>
      <c r="CW7" s="624"/>
      <c r="CX7" s="624"/>
      <c r="CY7" s="625"/>
      <c r="CZ7" s="626">
        <v>30.9</v>
      </c>
      <c r="DA7" s="626"/>
      <c r="DB7" s="626"/>
      <c r="DC7" s="626"/>
      <c r="DD7" s="632">
        <v>338047</v>
      </c>
      <c r="DE7" s="624"/>
      <c r="DF7" s="624"/>
      <c r="DG7" s="624"/>
      <c r="DH7" s="624"/>
      <c r="DI7" s="624"/>
      <c r="DJ7" s="624"/>
      <c r="DK7" s="624"/>
      <c r="DL7" s="624"/>
      <c r="DM7" s="624"/>
      <c r="DN7" s="624"/>
      <c r="DO7" s="624"/>
      <c r="DP7" s="625"/>
      <c r="DQ7" s="632">
        <v>649946</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520</v>
      </c>
      <c r="S8" s="624"/>
      <c r="T8" s="624"/>
      <c r="U8" s="624"/>
      <c r="V8" s="624"/>
      <c r="W8" s="624"/>
      <c r="X8" s="624"/>
      <c r="Y8" s="625"/>
      <c r="Z8" s="626">
        <v>0</v>
      </c>
      <c r="AA8" s="626"/>
      <c r="AB8" s="626"/>
      <c r="AC8" s="626"/>
      <c r="AD8" s="627">
        <v>520</v>
      </c>
      <c r="AE8" s="627"/>
      <c r="AF8" s="627"/>
      <c r="AG8" s="627"/>
      <c r="AH8" s="627"/>
      <c r="AI8" s="627"/>
      <c r="AJ8" s="627"/>
      <c r="AK8" s="627"/>
      <c r="AL8" s="628">
        <v>0</v>
      </c>
      <c r="AM8" s="629"/>
      <c r="AN8" s="629"/>
      <c r="AO8" s="630"/>
      <c r="AP8" s="620" t="s">
        <v>227</v>
      </c>
      <c r="AQ8" s="621"/>
      <c r="AR8" s="621"/>
      <c r="AS8" s="621"/>
      <c r="AT8" s="621"/>
      <c r="AU8" s="621"/>
      <c r="AV8" s="621"/>
      <c r="AW8" s="621"/>
      <c r="AX8" s="621"/>
      <c r="AY8" s="621"/>
      <c r="AZ8" s="621"/>
      <c r="BA8" s="621"/>
      <c r="BB8" s="621"/>
      <c r="BC8" s="621"/>
      <c r="BD8" s="621"/>
      <c r="BE8" s="621"/>
      <c r="BF8" s="622"/>
      <c r="BG8" s="623">
        <v>4246</v>
      </c>
      <c r="BH8" s="624"/>
      <c r="BI8" s="624"/>
      <c r="BJ8" s="624"/>
      <c r="BK8" s="624"/>
      <c r="BL8" s="624"/>
      <c r="BM8" s="624"/>
      <c r="BN8" s="625"/>
      <c r="BO8" s="626">
        <v>0.4</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889686</v>
      </c>
      <c r="CS8" s="624"/>
      <c r="CT8" s="624"/>
      <c r="CU8" s="624"/>
      <c r="CV8" s="624"/>
      <c r="CW8" s="624"/>
      <c r="CX8" s="624"/>
      <c r="CY8" s="625"/>
      <c r="CZ8" s="626">
        <v>17.600000000000001</v>
      </c>
      <c r="DA8" s="626"/>
      <c r="DB8" s="626"/>
      <c r="DC8" s="626"/>
      <c r="DD8" s="632" t="s">
        <v>122</v>
      </c>
      <c r="DE8" s="624"/>
      <c r="DF8" s="624"/>
      <c r="DG8" s="624"/>
      <c r="DH8" s="624"/>
      <c r="DI8" s="624"/>
      <c r="DJ8" s="624"/>
      <c r="DK8" s="624"/>
      <c r="DL8" s="624"/>
      <c r="DM8" s="624"/>
      <c r="DN8" s="624"/>
      <c r="DO8" s="624"/>
      <c r="DP8" s="625"/>
      <c r="DQ8" s="632">
        <v>483541</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1167</v>
      </c>
      <c r="S9" s="624"/>
      <c r="T9" s="624"/>
      <c r="U9" s="624"/>
      <c r="V9" s="624"/>
      <c r="W9" s="624"/>
      <c r="X9" s="624"/>
      <c r="Y9" s="625"/>
      <c r="Z9" s="626">
        <v>0</v>
      </c>
      <c r="AA9" s="626"/>
      <c r="AB9" s="626"/>
      <c r="AC9" s="626"/>
      <c r="AD9" s="627">
        <v>1167</v>
      </c>
      <c r="AE9" s="627"/>
      <c r="AF9" s="627"/>
      <c r="AG9" s="627"/>
      <c r="AH9" s="627"/>
      <c r="AI9" s="627"/>
      <c r="AJ9" s="627"/>
      <c r="AK9" s="627"/>
      <c r="AL9" s="628">
        <v>0.1</v>
      </c>
      <c r="AM9" s="629"/>
      <c r="AN9" s="629"/>
      <c r="AO9" s="630"/>
      <c r="AP9" s="620" t="s">
        <v>230</v>
      </c>
      <c r="AQ9" s="621"/>
      <c r="AR9" s="621"/>
      <c r="AS9" s="621"/>
      <c r="AT9" s="621"/>
      <c r="AU9" s="621"/>
      <c r="AV9" s="621"/>
      <c r="AW9" s="621"/>
      <c r="AX9" s="621"/>
      <c r="AY9" s="621"/>
      <c r="AZ9" s="621"/>
      <c r="BA9" s="621"/>
      <c r="BB9" s="621"/>
      <c r="BC9" s="621"/>
      <c r="BD9" s="621"/>
      <c r="BE9" s="621"/>
      <c r="BF9" s="622"/>
      <c r="BG9" s="623">
        <v>66524</v>
      </c>
      <c r="BH9" s="624"/>
      <c r="BI9" s="624"/>
      <c r="BJ9" s="624"/>
      <c r="BK9" s="624"/>
      <c r="BL9" s="624"/>
      <c r="BM9" s="624"/>
      <c r="BN9" s="625"/>
      <c r="BO9" s="626">
        <v>7</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262431</v>
      </c>
      <c r="CS9" s="624"/>
      <c r="CT9" s="624"/>
      <c r="CU9" s="624"/>
      <c r="CV9" s="624"/>
      <c r="CW9" s="624"/>
      <c r="CX9" s="624"/>
      <c r="CY9" s="625"/>
      <c r="CZ9" s="626">
        <v>5.2</v>
      </c>
      <c r="DA9" s="626"/>
      <c r="DB9" s="626"/>
      <c r="DC9" s="626"/>
      <c r="DD9" s="632">
        <v>46669</v>
      </c>
      <c r="DE9" s="624"/>
      <c r="DF9" s="624"/>
      <c r="DG9" s="624"/>
      <c r="DH9" s="624"/>
      <c r="DI9" s="624"/>
      <c r="DJ9" s="624"/>
      <c r="DK9" s="624"/>
      <c r="DL9" s="624"/>
      <c r="DM9" s="624"/>
      <c r="DN9" s="624"/>
      <c r="DO9" s="624"/>
      <c r="DP9" s="625"/>
      <c r="DQ9" s="632">
        <v>182963</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8593</v>
      </c>
      <c r="BH10" s="624"/>
      <c r="BI10" s="624"/>
      <c r="BJ10" s="624"/>
      <c r="BK10" s="624"/>
      <c r="BL10" s="624"/>
      <c r="BM10" s="624"/>
      <c r="BN10" s="625"/>
      <c r="BO10" s="626">
        <v>0.9</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t="s">
        <v>122</v>
      </c>
      <c r="CS10" s="624"/>
      <c r="CT10" s="624"/>
      <c r="CU10" s="624"/>
      <c r="CV10" s="624"/>
      <c r="CW10" s="624"/>
      <c r="CX10" s="624"/>
      <c r="CY10" s="625"/>
      <c r="CZ10" s="626" t="s">
        <v>122</v>
      </c>
      <c r="DA10" s="626"/>
      <c r="DB10" s="626"/>
      <c r="DC10" s="626"/>
      <c r="DD10" s="632" t="s">
        <v>122</v>
      </c>
      <c r="DE10" s="624"/>
      <c r="DF10" s="624"/>
      <c r="DG10" s="624"/>
      <c r="DH10" s="624"/>
      <c r="DI10" s="624"/>
      <c r="DJ10" s="624"/>
      <c r="DK10" s="624"/>
      <c r="DL10" s="624"/>
      <c r="DM10" s="624"/>
      <c r="DN10" s="624"/>
      <c r="DO10" s="624"/>
      <c r="DP10" s="625"/>
      <c r="DQ10" s="632" t="s">
        <v>122</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73755</v>
      </c>
      <c r="S11" s="624"/>
      <c r="T11" s="624"/>
      <c r="U11" s="624"/>
      <c r="V11" s="624"/>
      <c r="W11" s="624"/>
      <c r="X11" s="624"/>
      <c r="Y11" s="625"/>
      <c r="Z11" s="628">
        <v>1.3</v>
      </c>
      <c r="AA11" s="629"/>
      <c r="AB11" s="629"/>
      <c r="AC11" s="635"/>
      <c r="AD11" s="632">
        <v>73755</v>
      </c>
      <c r="AE11" s="624"/>
      <c r="AF11" s="624"/>
      <c r="AG11" s="624"/>
      <c r="AH11" s="624"/>
      <c r="AI11" s="624"/>
      <c r="AJ11" s="624"/>
      <c r="AK11" s="625"/>
      <c r="AL11" s="628">
        <v>3.2</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1796</v>
      </c>
      <c r="BH11" s="624"/>
      <c r="BI11" s="624"/>
      <c r="BJ11" s="624"/>
      <c r="BK11" s="624"/>
      <c r="BL11" s="624"/>
      <c r="BM11" s="624"/>
      <c r="BN11" s="625"/>
      <c r="BO11" s="626">
        <v>0.2</v>
      </c>
      <c r="BP11" s="626"/>
      <c r="BQ11" s="626"/>
      <c r="BR11" s="626"/>
      <c r="BS11" s="627" t="s">
        <v>122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254097</v>
      </c>
      <c r="CS11" s="624"/>
      <c r="CT11" s="624"/>
      <c r="CU11" s="624"/>
      <c r="CV11" s="624"/>
      <c r="CW11" s="624"/>
      <c r="CX11" s="624"/>
      <c r="CY11" s="625"/>
      <c r="CZ11" s="626">
        <v>5</v>
      </c>
      <c r="DA11" s="626"/>
      <c r="DB11" s="626"/>
      <c r="DC11" s="626"/>
      <c r="DD11" s="632">
        <v>90158</v>
      </c>
      <c r="DE11" s="624"/>
      <c r="DF11" s="624"/>
      <c r="DG11" s="624"/>
      <c r="DH11" s="624"/>
      <c r="DI11" s="624"/>
      <c r="DJ11" s="624"/>
      <c r="DK11" s="624"/>
      <c r="DL11" s="624"/>
      <c r="DM11" s="624"/>
      <c r="DN11" s="624"/>
      <c r="DO11" s="624"/>
      <c r="DP11" s="625"/>
      <c r="DQ11" s="632">
        <v>95805</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843912</v>
      </c>
      <c r="BH12" s="624"/>
      <c r="BI12" s="624"/>
      <c r="BJ12" s="624"/>
      <c r="BK12" s="624"/>
      <c r="BL12" s="624"/>
      <c r="BM12" s="624"/>
      <c r="BN12" s="625"/>
      <c r="BO12" s="626">
        <v>88.7</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270106</v>
      </c>
      <c r="CS12" s="624"/>
      <c r="CT12" s="624"/>
      <c r="CU12" s="624"/>
      <c r="CV12" s="624"/>
      <c r="CW12" s="624"/>
      <c r="CX12" s="624"/>
      <c r="CY12" s="625"/>
      <c r="CZ12" s="626">
        <v>5.3</v>
      </c>
      <c r="DA12" s="626"/>
      <c r="DB12" s="626"/>
      <c r="DC12" s="626"/>
      <c r="DD12" s="632" t="s">
        <v>122</v>
      </c>
      <c r="DE12" s="624"/>
      <c r="DF12" s="624"/>
      <c r="DG12" s="624"/>
      <c r="DH12" s="624"/>
      <c r="DI12" s="624"/>
      <c r="DJ12" s="624"/>
      <c r="DK12" s="624"/>
      <c r="DL12" s="624"/>
      <c r="DM12" s="624"/>
      <c r="DN12" s="624"/>
      <c r="DO12" s="624"/>
      <c r="DP12" s="625"/>
      <c r="DQ12" s="632">
        <v>63868</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138694</v>
      </c>
      <c r="BH13" s="624"/>
      <c r="BI13" s="624"/>
      <c r="BJ13" s="624"/>
      <c r="BK13" s="624"/>
      <c r="BL13" s="624"/>
      <c r="BM13" s="624"/>
      <c r="BN13" s="625"/>
      <c r="BO13" s="626">
        <v>14.6</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619551</v>
      </c>
      <c r="CS13" s="624"/>
      <c r="CT13" s="624"/>
      <c r="CU13" s="624"/>
      <c r="CV13" s="624"/>
      <c r="CW13" s="624"/>
      <c r="CX13" s="624"/>
      <c r="CY13" s="625"/>
      <c r="CZ13" s="626">
        <v>12.2</v>
      </c>
      <c r="DA13" s="626"/>
      <c r="DB13" s="626"/>
      <c r="DC13" s="626"/>
      <c r="DD13" s="632">
        <v>506543</v>
      </c>
      <c r="DE13" s="624"/>
      <c r="DF13" s="624"/>
      <c r="DG13" s="624"/>
      <c r="DH13" s="624"/>
      <c r="DI13" s="624"/>
      <c r="DJ13" s="624"/>
      <c r="DK13" s="624"/>
      <c r="DL13" s="624"/>
      <c r="DM13" s="624"/>
      <c r="DN13" s="624"/>
      <c r="DO13" s="624"/>
      <c r="DP13" s="625"/>
      <c r="DQ13" s="632">
        <v>100852</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13448</v>
      </c>
      <c r="BH14" s="624"/>
      <c r="BI14" s="624"/>
      <c r="BJ14" s="624"/>
      <c r="BK14" s="624"/>
      <c r="BL14" s="624"/>
      <c r="BM14" s="624"/>
      <c r="BN14" s="625"/>
      <c r="BO14" s="626">
        <v>1.4</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147905</v>
      </c>
      <c r="CS14" s="624"/>
      <c r="CT14" s="624"/>
      <c r="CU14" s="624"/>
      <c r="CV14" s="624"/>
      <c r="CW14" s="624"/>
      <c r="CX14" s="624"/>
      <c r="CY14" s="625"/>
      <c r="CZ14" s="626">
        <v>2.9</v>
      </c>
      <c r="DA14" s="626"/>
      <c r="DB14" s="626"/>
      <c r="DC14" s="626"/>
      <c r="DD14" s="632" t="s">
        <v>122</v>
      </c>
      <c r="DE14" s="624"/>
      <c r="DF14" s="624"/>
      <c r="DG14" s="624"/>
      <c r="DH14" s="624"/>
      <c r="DI14" s="624"/>
      <c r="DJ14" s="624"/>
      <c r="DK14" s="624"/>
      <c r="DL14" s="624"/>
      <c r="DM14" s="624"/>
      <c r="DN14" s="624"/>
      <c r="DO14" s="624"/>
      <c r="DP14" s="625"/>
      <c r="DQ14" s="632">
        <v>147905</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2937</v>
      </c>
      <c r="S15" s="624"/>
      <c r="T15" s="624"/>
      <c r="U15" s="624"/>
      <c r="V15" s="624"/>
      <c r="W15" s="624"/>
      <c r="X15" s="624"/>
      <c r="Y15" s="625"/>
      <c r="Z15" s="626">
        <v>0.1</v>
      </c>
      <c r="AA15" s="626"/>
      <c r="AB15" s="626"/>
      <c r="AC15" s="626"/>
      <c r="AD15" s="627">
        <v>2937</v>
      </c>
      <c r="AE15" s="627"/>
      <c r="AF15" s="627"/>
      <c r="AG15" s="627"/>
      <c r="AH15" s="627"/>
      <c r="AI15" s="627"/>
      <c r="AJ15" s="627"/>
      <c r="AK15" s="627"/>
      <c r="AL15" s="628">
        <v>0.1</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13228</v>
      </c>
      <c r="BH15" s="624"/>
      <c r="BI15" s="624"/>
      <c r="BJ15" s="624"/>
      <c r="BK15" s="624"/>
      <c r="BL15" s="624"/>
      <c r="BM15" s="624"/>
      <c r="BN15" s="625"/>
      <c r="BO15" s="626">
        <v>1.4</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335339</v>
      </c>
      <c r="CS15" s="624"/>
      <c r="CT15" s="624"/>
      <c r="CU15" s="624"/>
      <c r="CV15" s="624"/>
      <c r="CW15" s="624"/>
      <c r="CX15" s="624"/>
      <c r="CY15" s="625"/>
      <c r="CZ15" s="626">
        <v>6.6</v>
      </c>
      <c r="DA15" s="626"/>
      <c r="DB15" s="626"/>
      <c r="DC15" s="626"/>
      <c r="DD15" s="632">
        <v>3344</v>
      </c>
      <c r="DE15" s="624"/>
      <c r="DF15" s="624"/>
      <c r="DG15" s="624"/>
      <c r="DH15" s="624"/>
      <c r="DI15" s="624"/>
      <c r="DJ15" s="624"/>
      <c r="DK15" s="624"/>
      <c r="DL15" s="624"/>
      <c r="DM15" s="624"/>
      <c r="DN15" s="624"/>
      <c r="DO15" s="624"/>
      <c r="DP15" s="625"/>
      <c r="DQ15" s="632">
        <v>252838</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4697</v>
      </c>
      <c r="S16" s="624"/>
      <c r="T16" s="624"/>
      <c r="U16" s="624"/>
      <c r="V16" s="624"/>
      <c r="W16" s="624"/>
      <c r="X16" s="624"/>
      <c r="Y16" s="625"/>
      <c r="Z16" s="626">
        <v>0.1</v>
      </c>
      <c r="AA16" s="626"/>
      <c r="AB16" s="626"/>
      <c r="AC16" s="626"/>
      <c r="AD16" s="627">
        <v>4697</v>
      </c>
      <c r="AE16" s="627"/>
      <c r="AF16" s="627"/>
      <c r="AG16" s="627"/>
      <c r="AH16" s="627"/>
      <c r="AI16" s="627"/>
      <c r="AJ16" s="627"/>
      <c r="AK16" s="627"/>
      <c r="AL16" s="628">
        <v>0.2</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120285</v>
      </c>
      <c r="CS16" s="624"/>
      <c r="CT16" s="624"/>
      <c r="CU16" s="624"/>
      <c r="CV16" s="624"/>
      <c r="CW16" s="624"/>
      <c r="CX16" s="624"/>
      <c r="CY16" s="625"/>
      <c r="CZ16" s="626">
        <v>2.4</v>
      </c>
      <c r="DA16" s="626"/>
      <c r="DB16" s="626"/>
      <c r="DC16" s="626"/>
      <c r="DD16" s="632" t="s">
        <v>122</v>
      </c>
      <c r="DE16" s="624"/>
      <c r="DF16" s="624"/>
      <c r="DG16" s="624"/>
      <c r="DH16" s="624"/>
      <c r="DI16" s="624"/>
      <c r="DJ16" s="624"/>
      <c r="DK16" s="624"/>
      <c r="DL16" s="624"/>
      <c r="DM16" s="624"/>
      <c r="DN16" s="624"/>
      <c r="DO16" s="624"/>
      <c r="DP16" s="625"/>
      <c r="DQ16" s="632">
        <v>28823</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9846</v>
      </c>
      <c r="S17" s="624"/>
      <c r="T17" s="624"/>
      <c r="U17" s="624"/>
      <c r="V17" s="624"/>
      <c r="W17" s="624"/>
      <c r="X17" s="624"/>
      <c r="Y17" s="625"/>
      <c r="Z17" s="626">
        <v>0.2</v>
      </c>
      <c r="AA17" s="626"/>
      <c r="AB17" s="626"/>
      <c r="AC17" s="626"/>
      <c r="AD17" s="627">
        <v>9846</v>
      </c>
      <c r="AE17" s="627"/>
      <c r="AF17" s="627"/>
      <c r="AG17" s="627"/>
      <c r="AH17" s="627"/>
      <c r="AI17" s="627"/>
      <c r="AJ17" s="627"/>
      <c r="AK17" s="627"/>
      <c r="AL17" s="628">
        <v>0.4</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538444</v>
      </c>
      <c r="CS17" s="624"/>
      <c r="CT17" s="624"/>
      <c r="CU17" s="624"/>
      <c r="CV17" s="624"/>
      <c r="CW17" s="624"/>
      <c r="CX17" s="624"/>
      <c r="CY17" s="625"/>
      <c r="CZ17" s="626">
        <v>10.6</v>
      </c>
      <c r="DA17" s="626"/>
      <c r="DB17" s="626"/>
      <c r="DC17" s="626"/>
      <c r="DD17" s="632" t="s">
        <v>122</v>
      </c>
      <c r="DE17" s="624"/>
      <c r="DF17" s="624"/>
      <c r="DG17" s="624"/>
      <c r="DH17" s="624"/>
      <c r="DI17" s="624"/>
      <c r="DJ17" s="624"/>
      <c r="DK17" s="624"/>
      <c r="DL17" s="624"/>
      <c r="DM17" s="624"/>
      <c r="DN17" s="624"/>
      <c r="DO17" s="624"/>
      <c r="DP17" s="625"/>
      <c r="DQ17" s="632">
        <v>517320</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1165</v>
      </c>
      <c r="S18" s="624"/>
      <c r="T18" s="624"/>
      <c r="U18" s="624"/>
      <c r="V18" s="624"/>
      <c r="W18" s="624"/>
      <c r="X18" s="624"/>
      <c r="Y18" s="625"/>
      <c r="Z18" s="626">
        <v>0</v>
      </c>
      <c r="AA18" s="626"/>
      <c r="AB18" s="626"/>
      <c r="AC18" s="626"/>
      <c r="AD18" s="627">
        <v>1165</v>
      </c>
      <c r="AE18" s="627"/>
      <c r="AF18" s="627"/>
      <c r="AG18" s="627"/>
      <c r="AH18" s="627"/>
      <c r="AI18" s="627"/>
      <c r="AJ18" s="627"/>
      <c r="AK18" s="627"/>
      <c r="AL18" s="628">
        <v>0.1</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8681</v>
      </c>
      <c r="S19" s="624"/>
      <c r="T19" s="624"/>
      <c r="U19" s="624"/>
      <c r="V19" s="624"/>
      <c r="W19" s="624"/>
      <c r="X19" s="624"/>
      <c r="Y19" s="625"/>
      <c r="Z19" s="626">
        <v>0.2</v>
      </c>
      <c r="AA19" s="626"/>
      <c r="AB19" s="626"/>
      <c r="AC19" s="626"/>
      <c r="AD19" s="627">
        <v>8681</v>
      </c>
      <c r="AE19" s="627"/>
      <c r="AF19" s="627"/>
      <c r="AG19" s="627"/>
      <c r="AH19" s="627"/>
      <c r="AI19" s="627"/>
      <c r="AJ19" s="627"/>
      <c r="AK19" s="627"/>
      <c r="AL19" s="628">
        <v>0.4</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t="s">
        <v>122</v>
      </c>
      <c r="BH19" s="624"/>
      <c r="BI19" s="624"/>
      <c r="BJ19" s="624"/>
      <c r="BK19" s="624"/>
      <c r="BL19" s="624"/>
      <c r="BM19" s="624"/>
      <c r="BN19" s="625"/>
      <c r="BO19" s="626" t="s">
        <v>122</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t="s">
        <v>122</v>
      </c>
      <c r="S20" s="624"/>
      <c r="T20" s="624"/>
      <c r="U20" s="624"/>
      <c r="V20" s="624"/>
      <c r="W20" s="624"/>
      <c r="X20" s="624"/>
      <c r="Y20" s="625"/>
      <c r="Z20" s="626" t="s">
        <v>122</v>
      </c>
      <c r="AA20" s="626"/>
      <c r="AB20" s="626"/>
      <c r="AC20" s="626"/>
      <c r="AD20" s="627" t="s">
        <v>122</v>
      </c>
      <c r="AE20" s="627"/>
      <c r="AF20" s="627"/>
      <c r="AG20" s="627"/>
      <c r="AH20" s="627"/>
      <c r="AI20" s="627"/>
      <c r="AJ20" s="627"/>
      <c r="AK20" s="627"/>
      <c r="AL20" s="628" t="s">
        <v>122</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t="s">
        <v>122</v>
      </c>
      <c r="BH20" s="624"/>
      <c r="BI20" s="624"/>
      <c r="BJ20" s="624"/>
      <c r="BK20" s="624"/>
      <c r="BL20" s="624"/>
      <c r="BM20" s="624"/>
      <c r="BN20" s="625"/>
      <c r="BO20" s="626" t="s">
        <v>122</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5065756</v>
      </c>
      <c r="CS20" s="624"/>
      <c r="CT20" s="624"/>
      <c r="CU20" s="624"/>
      <c r="CV20" s="624"/>
      <c r="CW20" s="624"/>
      <c r="CX20" s="624"/>
      <c r="CY20" s="625"/>
      <c r="CZ20" s="626">
        <v>100</v>
      </c>
      <c r="DA20" s="626"/>
      <c r="DB20" s="626"/>
      <c r="DC20" s="626"/>
      <c r="DD20" s="632">
        <v>984761</v>
      </c>
      <c r="DE20" s="624"/>
      <c r="DF20" s="624"/>
      <c r="DG20" s="624"/>
      <c r="DH20" s="624"/>
      <c r="DI20" s="624"/>
      <c r="DJ20" s="624"/>
      <c r="DK20" s="624"/>
      <c r="DL20" s="624"/>
      <c r="DM20" s="624"/>
      <c r="DN20" s="624"/>
      <c r="DO20" s="624"/>
      <c r="DP20" s="625"/>
      <c r="DQ20" s="632">
        <v>2585806</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1444254</v>
      </c>
      <c r="S21" s="624"/>
      <c r="T21" s="624"/>
      <c r="U21" s="624"/>
      <c r="V21" s="624"/>
      <c r="W21" s="624"/>
      <c r="X21" s="624"/>
      <c r="Y21" s="625"/>
      <c r="Z21" s="626">
        <v>26.1</v>
      </c>
      <c r="AA21" s="626"/>
      <c r="AB21" s="626"/>
      <c r="AC21" s="626"/>
      <c r="AD21" s="627">
        <v>1213336</v>
      </c>
      <c r="AE21" s="627"/>
      <c r="AF21" s="627"/>
      <c r="AG21" s="627"/>
      <c r="AH21" s="627"/>
      <c r="AI21" s="627"/>
      <c r="AJ21" s="627"/>
      <c r="AK21" s="627"/>
      <c r="AL21" s="628">
        <v>52.8</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1213336</v>
      </c>
      <c r="S22" s="624"/>
      <c r="T22" s="624"/>
      <c r="U22" s="624"/>
      <c r="V22" s="624"/>
      <c r="W22" s="624"/>
      <c r="X22" s="624"/>
      <c r="Y22" s="625"/>
      <c r="Z22" s="626">
        <v>21.9</v>
      </c>
      <c r="AA22" s="626"/>
      <c r="AB22" s="626"/>
      <c r="AC22" s="626"/>
      <c r="AD22" s="627">
        <v>1213336</v>
      </c>
      <c r="AE22" s="627"/>
      <c r="AF22" s="627"/>
      <c r="AG22" s="627"/>
      <c r="AH22" s="627"/>
      <c r="AI22" s="627"/>
      <c r="AJ22" s="627"/>
      <c r="AK22" s="627"/>
      <c r="AL22" s="628">
        <v>52.8</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230918</v>
      </c>
      <c r="S23" s="624"/>
      <c r="T23" s="624"/>
      <c r="U23" s="624"/>
      <c r="V23" s="624"/>
      <c r="W23" s="624"/>
      <c r="X23" s="624"/>
      <c r="Y23" s="625"/>
      <c r="Z23" s="626">
        <v>4.2</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1823606</v>
      </c>
      <c r="CS24" s="613"/>
      <c r="CT24" s="613"/>
      <c r="CU24" s="613"/>
      <c r="CV24" s="613"/>
      <c r="CW24" s="613"/>
      <c r="CX24" s="613"/>
      <c r="CY24" s="614"/>
      <c r="CZ24" s="617">
        <v>36</v>
      </c>
      <c r="DA24" s="618"/>
      <c r="DB24" s="618"/>
      <c r="DC24" s="634"/>
      <c r="DD24" s="655">
        <v>1428723</v>
      </c>
      <c r="DE24" s="613"/>
      <c r="DF24" s="613"/>
      <c r="DG24" s="613"/>
      <c r="DH24" s="613"/>
      <c r="DI24" s="613"/>
      <c r="DJ24" s="613"/>
      <c r="DK24" s="614"/>
      <c r="DL24" s="655">
        <v>1329467</v>
      </c>
      <c r="DM24" s="613"/>
      <c r="DN24" s="613"/>
      <c r="DO24" s="613"/>
      <c r="DP24" s="613"/>
      <c r="DQ24" s="613"/>
      <c r="DR24" s="613"/>
      <c r="DS24" s="613"/>
      <c r="DT24" s="613"/>
      <c r="DU24" s="613"/>
      <c r="DV24" s="614"/>
      <c r="DW24" s="617">
        <v>57.7</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2515441</v>
      </c>
      <c r="S25" s="624"/>
      <c r="T25" s="624"/>
      <c r="U25" s="624"/>
      <c r="V25" s="624"/>
      <c r="W25" s="624"/>
      <c r="X25" s="624"/>
      <c r="Y25" s="625"/>
      <c r="Z25" s="626">
        <v>45.5</v>
      </c>
      <c r="AA25" s="626"/>
      <c r="AB25" s="626"/>
      <c r="AC25" s="626"/>
      <c r="AD25" s="627">
        <v>2284523</v>
      </c>
      <c r="AE25" s="627"/>
      <c r="AF25" s="627"/>
      <c r="AG25" s="627"/>
      <c r="AH25" s="627"/>
      <c r="AI25" s="627"/>
      <c r="AJ25" s="627"/>
      <c r="AK25" s="627"/>
      <c r="AL25" s="628">
        <v>99.4</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954297</v>
      </c>
      <c r="CS25" s="656"/>
      <c r="CT25" s="656"/>
      <c r="CU25" s="656"/>
      <c r="CV25" s="656"/>
      <c r="CW25" s="656"/>
      <c r="CX25" s="656"/>
      <c r="CY25" s="657"/>
      <c r="CZ25" s="628">
        <v>18.8</v>
      </c>
      <c r="DA25" s="653"/>
      <c r="DB25" s="653"/>
      <c r="DC25" s="658"/>
      <c r="DD25" s="632">
        <v>816243</v>
      </c>
      <c r="DE25" s="656"/>
      <c r="DF25" s="656"/>
      <c r="DG25" s="656"/>
      <c r="DH25" s="656"/>
      <c r="DI25" s="656"/>
      <c r="DJ25" s="656"/>
      <c r="DK25" s="657"/>
      <c r="DL25" s="632">
        <v>727679</v>
      </c>
      <c r="DM25" s="656"/>
      <c r="DN25" s="656"/>
      <c r="DO25" s="656"/>
      <c r="DP25" s="656"/>
      <c r="DQ25" s="656"/>
      <c r="DR25" s="656"/>
      <c r="DS25" s="656"/>
      <c r="DT25" s="656"/>
      <c r="DU25" s="656"/>
      <c r="DV25" s="657"/>
      <c r="DW25" s="628">
        <v>31.6</v>
      </c>
      <c r="DX25" s="653"/>
      <c r="DY25" s="653"/>
      <c r="DZ25" s="653"/>
      <c r="EA25" s="653"/>
      <c r="EB25" s="653"/>
      <c r="EC25" s="654"/>
    </row>
    <row r="26" spans="2:133" ht="11.25" customHeight="1" x14ac:dyDescent="0.15">
      <c r="B26" s="620" t="s">
        <v>283</v>
      </c>
      <c r="C26" s="621"/>
      <c r="D26" s="621"/>
      <c r="E26" s="621"/>
      <c r="F26" s="621"/>
      <c r="G26" s="621"/>
      <c r="H26" s="621"/>
      <c r="I26" s="621"/>
      <c r="J26" s="621"/>
      <c r="K26" s="621"/>
      <c r="L26" s="621"/>
      <c r="M26" s="621"/>
      <c r="N26" s="621"/>
      <c r="O26" s="621"/>
      <c r="P26" s="621"/>
      <c r="Q26" s="622"/>
      <c r="R26" s="623">
        <v>547</v>
      </c>
      <c r="S26" s="624"/>
      <c r="T26" s="624"/>
      <c r="U26" s="624"/>
      <c r="V26" s="624"/>
      <c r="W26" s="624"/>
      <c r="X26" s="624"/>
      <c r="Y26" s="625"/>
      <c r="Z26" s="626">
        <v>0</v>
      </c>
      <c r="AA26" s="626"/>
      <c r="AB26" s="626"/>
      <c r="AC26" s="626"/>
      <c r="AD26" s="627">
        <v>547</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427288</v>
      </c>
      <c r="CS26" s="624"/>
      <c r="CT26" s="624"/>
      <c r="CU26" s="624"/>
      <c r="CV26" s="624"/>
      <c r="CW26" s="624"/>
      <c r="CX26" s="624"/>
      <c r="CY26" s="625"/>
      <c r="CZ26" s="628">
        <v>8.4</v>
      </c>
      <c r="DA26" s="653"/>
      <c r="DB26" s="653"/>
      <c r="DC26" s="658"/>
      <c r="DD26" s="632">
        <v>398601</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15">
      <c r="B27" s="620" t="s">
        <v>286</v>
      </c>
      <c r="C27" s="621"/>
      <c r="D27" s="621"/>
      <c r="E27" s="621"/>
      <c r="F27" s="621"/>
      <c r="G27" s="621"/>
      <c r="H27" s="621"/>
      <c r="I27" s="621"/>
      <c r="J27" s="621"/>
      <c r="K27" s="621"/>
      <c r="L27" s="621"/>
      <c r="M27" s="621"/>
      <c r="N27" s="621"/>
      <c r="O27" s="621"/>
      <c r="P27" s="621"/>
      <c r="Q27" s="622"/>
      <c r="R27" s="623" t="s">
        <v>122</v>
      </c>
      <c r="S27" s="624"/>
      <c r="T27" s="624"/>
      <c r="U27" s="624"/>
      <c r="V27" s="624"/>
      <c r="W27" s="624"/>
      <c r="X27" s="624"/>
      <c r="Y27" s="625"/>
      <c r="Z27" s="626" t="s">
        <v>122</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951747</v>
      </c>
      <c r="BH27" s="624"/>
      <c r="BI27" s="624"/>
      <c r="BJ27" s="624"/>
      <c r="BK27" s="624"/>
      <c r="BL27" s="624"/>
      <c r="BM27" s="624"/>
      <c r="BN27" s="625"/>
      <c r="BO27" s="626">
        <v>100</v>
      </c>
      <c r="BP27" s="626"/>
      <c r="BQ27" s="626"/>
      <c r="BR27" s="626"/>
      <c r="BS27" s="627" t="s">
        <v>122</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330865</v>
      </c>
      <c r="CS27" s="656"/>
      <c r="CT27" s="656"/>
      <c r="CU27" s="656"/>
      <c r="CV27" s="656"/>
      <c r="CW27" s="656"/>
      <c r="CX27" s="656"/>
      <c r="CY27" s="657"/>
      <c r="CZ27" s="628">
        <v>6.5</v>
      </c>
      <c r="DA27" s="653"/>
      <c r="DB27" s="653"/>
      <c r="DC27" s="658"/>
      <c r="DD27" s="632">
        <v>95160</v>
      </c>
      <c r="DE27" s="656"/>
      <c r="DF27" s="656"/>
      <c r="DG27" s="656"/>
      <c r="DH27" s="656"/>
      <c r="DI27" s="656"/>
      <c r="DJ27" s="656"/>
      <c r="DK27" s="657"/>
      <c r="DL27" s="632">
        <v>84468</v>
      </c>
      <c r="DM27" s="656"/>
      <c r="DN27" s="656"/>
      <c r="DO27" s="656"/>
      <c r="DP27" s="656"/>
      <c r="DQ27" s="656"/>
      <c r="DR27" s="656"/>
      <c r="DS27" s="656"/>
      <c r="DT27" s="656"/>
      <c r="DU27" s="656"/>
      <c r="DV27" s="657"/>
      <c r="DW27" s="628">
        <v>3.7</v>
      </c>
      <c r="DX27" s="653"/>
      <c r="DY27" s="653"/>
      <c r="DZ27" s="653"/>
      <c r="EA27" s="653"/>
      <c r="EB27" s="653"/>
      <c r="EC27" s="654"/>
    </row>
    <row r="28" spans="2:133" ht="11.25" customHeight="1" x14ac:dyDescent="0.15">
      <c r="B28" s="620" t="s">
        <v>289</v>
      </c>
      <c r="C28" s="621"/>
      <c r="D28" s="621"/>
      <c r="E28" s="621"/>
      <c r="F28" s="621"/>
      <c r="G28" s="621"/>
      <c r="H28" s="621"/>
      <c r="I28" s="621"/>
      <c r="J28" s="621"/>
      <c r="K28" s="621"/>
      <c r="L28" s="621"/>
      <c r="M28" s="621"/>
      <c r="N28" s="621"/>
      <c r="O28" s="621"/>
      <c r="P28" s="621"/>
      <c r="Q28" s="622"/>
      <c r="R28" s="623">
        <v>52540</v>
      </c>
      <c r="S28" s="624"/>
      <c r="T28" s="624"/>
      <c r="U28" s="624"/>
      <c r="V28" s="624"/>
      <c r="W28" s="624"/>
      <c r="X28" s="624"/>
      <c r="Y28" s="625"/>
      <c r="Z28" s="626">
        <v>1</v>
      </c>
      <c r="AA28" s="626"/>
      <c r="AB28" s="626"/>
      <c r="AC28" s="626"/>
      <c r="AD28" s="627" t="s">
        <v>122</v>
      </c>
      <c r="AE28" s="627"/>
      <c r="AF28" s="627"/>
      <c r="AG28" s="627"/>
      <c r="AH28" s="627"/>
      <c r="AI28" s="627"/>
      <c r="AJ28" s="627"/>
      <c r="AK28" s="627"/>
      <c r="AL28" s="628" t="s">
        <v>122</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538444</v>
      </c>
      <c r="CS28" s="624"/>
      <c r="CT28" s="624"/>
      <c r="CU28" s="624"/>
      <c r="CV28" s="624"/>
      <c r="CW28" s="624"/>
      <c r="CX28" s="624"/>
      <c r="CY28" s="625"/>
      <c r="CZ28" s="628">
        <v>10.6</v>
      </c>
      <c r="DA28" s="653"/>
      <c r="DB28" s="653"/>
      <c r="DC28" s="658"/>
      <c r="DD28" s="632">
        <v>517320</v>
      </c>
      <c r="DE28" s="624"/>
      <c r="DF28" s="624"/>
      <c r="DG28" s="624"/>
      <c r="DH28" s="624"/>
      <c r="DI28" s="624"/>
      <c r="DJ28" s="624"/>
      <c r="DK28" s="625"/>
      <c r="DL28" s="632">
        <v>517320</v>
      </c>
      <c r="DM28" s="624"/>
      <c r="DN28" s="624"/>
      <c r="DO28" s="624"/>
      <c r="DP28" s="624"/>
      <c r="DQ28" s="624"/>
      <c r="DR28" s="624"/>
      <c r="DS28" s="624"/>
      <c r="DT28" s="624"/>
      <c r="DU28" s="624"/>
      <c r="DV28" s="625"/>
      <c r="DW28" s="628">
        <v>22.5</v>
      </c>
      <c r="DX28" s="653"/>
      <c r="DY28" s="653"/>
      <c r="DZ28" s="653"/>
      <c r="EA28" s="653"/>
      <c r="EB28" s="653"/>
      <c r="EC28" s="654"/>
    </row>
    <row r="29" spans="2:133" ht="11.25" customHeight="1" x14ac:dyDescent="0.15">
      <c r="B29" s="620" t="s">
        <v>291</v>
      </c>
      <c r="C29" s="621"/>
      <c r="D29" s="621"/>
      <c r="E29" s="621"/>
      <c r="F29" s="621"/>
      <c r="G29" s="621"/>
      <c r="H29" s="621"/>
      <c r="I29" s="621"/>
      <c r="J29" s="621"/>
      <c r="K29" s="621"/>
      <c r="L29" s="621"/>
      <c r="M29" s="621"/>
      <c r="N29" s="621"/>
      <c r="O29" s="621"/>
      <c r="P29" s="621"/>
      <c r="Q29" s="622"/>
      <c r="R29" s="623">
        <v>2636</v>
      </c>
      <c r="S29" s="624"/>
      <c r="T29" s="624"/>
      <c r="U29" s="624"/>
      <c r="V29" s="624"/>
      <c r="W29" s="624"/>
      <c r="X29" s="624"/>
      <c r="Y29" s="625"/>
      <c r="Z29" s="626">
        <v>0</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537360</v>
      </c>
      <c r="CS29" s="656"/>
      <c r="CT29" s="656"/>
      <c r="CU29" s="656"/>
      <c r="CV29" s="656"/>
      <c r="CW29" s="656"/>
      <c r="CX29" s="656"/>
      <c r="CY29" s="657"/>
      <c r="CZ29" s="628">
        <v>10.6</v>
      </c>
      <c r="DA29" s="653"/>
      <c r="DB29" s="653"/>
      <c r="DC29" s="658"/>
      <c r="DD29" s="632">
        <v>516236</v>
      </c>
      <c r="DE29" s="656"/>
      <c r="DF29" s="656"/>
      <c r="DG29" s="656"/>
      <c r="DH29" s="656"/>
      <c r="DI29" s="656"/>
      <c r="DJ29" s="656"/>
      <c r="DK29" s="657"/>
      <c r="DL29" s="632">
        <v>516236</v>
      </c>
      <c r="DM29" s="656"/>
      <c r="DN29" s="656"/>
      <c r="DO29" s="656"/>
      <c r="DP29" s="656"/>
      <c r="DQ29" s="656"/>
      <c r="DR29" s="656"/>
      <c r="DS29" s="656"/>
      <c r="DT29" s="656"/>
      <c r="DU29" s="656"/>
      <c r="DV29" s="657"/>
      <c r="DW29" s="628">
        <v>22.4</v>
      </c>
      <c r="DX29" s="653"/>
      <c r="DY29" s="653"/>
      <c r="DZ29" s="653"/>
      <c r="EA29" s="653"/>
      <c r="EB29" s="653"/>
      <c r="EC29" s="654"/>
    </row>
    <row r="30" spans="2:133" ht="11.25" customHeight="1" x14ac:dyDescent="0.15">
      <c r="B30" s="620" t="s">
        <v>293</v>
      </c>
      <c r="C30" s="621"/>
      <c r="D30" s="621"/>
      <c r="E30" s="621"/>
      <c r="F30" s="621"/>
      <c r="G30" s="621"/>
      <c r="H30" s="621"/>
      <c r="I30" s="621"/>
      <c r="J30" s="621"/>
      <c r="K30" s="621"/>
      <c r="L30" s="621"/>
      <c r="M30" s="621"/>
      <c r="N30" s="621"/>
      <c r="O30" s="621"/>
      <c r="P30" s="621"/>
      <c r="Q30" s="622"/>
      <c r="R30" s="623">
        <v>841543</v>
      </c>
      <c r="S30" s="624"/>
      <c r="T30" s="624"/>
      <c r="U30" s="624"/>
      <c r="V30" s="624"/>
      <c r="W30" s="624"/>
      <c r="X30" s="624"/>
      <c r="Y30" s="625"/>
      <c r="Z30" s="626">
        <v>15.2</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513514</v>
      </c>
      <c r="CS30" s="624"/>
      <c r="CT30" s="624"/>
      <c r="CU30" s="624"/>
      <c r="CV30" s="624"/>
      <c r="CW30" s="624"/>
      <c r="CX30" s="624"/>
      <c r="CY30" s="625"/>
      <c r="CZ30" s="628">
        <v>10.1</v>
      </c>
      <c r="DA30" s="653"/>
      <c r="DB30" s="653"/>
      <c r="DC30" s="658"/>
      <c r="DD30" s="632">
        <v>495364</v>
      </c>
      <c r="DE30" s="624"/>
      <c r="DF30" s="624"/>
      <c r="DG30" s="624"/>
      <c r="DH30" s="624"/>
      <c r="DI30" s="624"/>
      <c r="DJ30" s="624"/>
      <c r="DK30" s="625"/>
      <c r="DL30" s="632">
        <v>495364</v>
      </c>
      <c r="DM30" s="624"/>
      <c r="DN30" s="624"/>
      <c r="DO30" s="624"/>
      <c r="DP30" s="624"/>
      <c r="DQ30" s="624"/>
      <c r="DR30" s="624"/>
      <c r="DS30" s="624"/>
      <c r="DT30" s="624"/>
      <c r="DU30" s="624"/>
      <c r="DV30" s="625"/>
      <c r="DW30" s="628">
        <v>21.5</v>
      </c>
      <c r="DX30" s="653"/>
      <c r="DY30" s="653"/>
      <c r="DZ30" s="653"/>
      <c r="EA30" s="653"/>
      <c r="EB30" s="653"/>
      <c r="EC30" s="654"/>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99.4</v>
      </c>
      <c r="BH31" s="667"/>
      <c r="BI31" s="667"/>
      <c r="BJ31" s="667"/>
      <c r="BK31" s="667"/>
      <c r="BL31" s="667"/>
      <c r="BM31" s="618">
        <v>98.5</v>
      </c>
      <c r="BN31" s="667"/>
      <c r="BO31" s="667"/>
      <c r="BP31" s="667"/>
      <c r="BQ31" s="668"/>
      <c r="BR31" s="670">
        <v>99.3</v>
      </c>
      <c r="BS31" s="667"/>
      <c r="BT31" s="667"/>
      <c r="BU31" s="667"/>
      <c r="BV31" s="667"/>
      <c r="BW31" s="667"/>
      <c r="BX31" s="618">
        <v>98.2</v>
      </c>
      <c r="BY31" s="667"/>
      <c r="BZ31" s="667"/>
      <c r="CA31" s="667"/>
      <c r="CB31" s="668"/>
      <c r="CD31" s="663"/>
      <c r="CE31" s="664"/>
      <c r="CF31" s="620" t="s">
        <v>300</v>
      </c>
      <c r="CG31" s="621"/>
      <c r="CH31" s="621"/>
      <c r="CI31" s="621"/>
      <c r="CJ31" s="621"/>
      <c r="CK31" s="621"/>
      <c r="CL31" s="621"/>
      <c r="CM31" s="621"/>
      <c r="CN31" s="621"/>
      <c r="CO31" s="621"/>
      <c r="CP31" s="621"/>
      <c r="CQ31" s="622"/>
      <c r="CR31" s="623">
        <v>23846</v>
      </c>
      <c r="CS31" s="656"/>
      <c r="CT31" s="656"/>
      <c r="CU31" s="656"/>
      <c r="CV31" s="656"/>
      <c r="CW31" s="656"/>
      <c r="CX31" s="656"/>
      <c r="CY31" s="657"/>
      <c r="CZ31" s="628">
        <v>0.5</v>
      </c>
      <c r="DA31" s="653"/>
      <c r="DB31" s="653"/>
      <c r="DC31" s="658"/>
      <c r="DD31" s="632">
        <v>20872</v>
      </c>
      <c r="DE31" s="656"/>
      <c r="DF31" s="656"/>
      <c r="DG31" s="656"/>
      <c r="DH31" s="656"/>
      <c r="DI31" s="656"/>
      <c r="DJ31" s="656"/>
      <c r="DK31" s="657"/>
      <c r="DL31" s="632">
        <v>20872</v>
      </c>
      <c r="DM31" s="656"/>
      <c r="DN31" s="656"/>
      <c r="DO31" s="656"/>
      <c r="DP31" s="656"/>
      <c r="DQ31" s="656"/>
      <c r="DR31" s="656"/>
      <c r="DS31" s="656"/>
      <c r="DT31" s="656"/>
      <c r="DU31" s="656"/>
      <c r="DV31" s="657"/>
      <c r="DW31" s="628">
        <v>0.9</v>
      </c>
      <c r="DX31" s="653"/>
      <c r="DY31" s="653"/>
      <c r="DZ31" s="653"/>
      <c r="EA31" s="653"/>
      <c r="EB31" s="653"/>
      <c r="EC31" s="654"/>
    </row>
    <row r="32" spans="2:133" ht="11.25" customHeight="1" x14ac:dyDescent="0.15">
      <c r="B32" s="620" t="s">
        <v>301</v>
      </c>
      <c r="C32" s="621"/>
      <c r="D32" s="621"/>
      <c r="E32" s="621"/>
      <c r="F32" s="621"/>
      <c r="G32" s="621"/>
      <c r="H32" s="621"/>
      <c r="I32" s="621"/>
      <c r="J32" s="621"/>
      <c r="K32" s="621"/>
      <c r="L32" s="621"/>
      <c r="M32" s="621"/>
      <c r="N32" s="621"/>
      <c r="O32" s="621"/>
      <c r="P32" s="621"/>
      <c r="Q32" s="622"/>
      <c r="R32" s="623">
        <v>379476</v>
      </c>
      <c r="S32" s="624"/>
      <c r="T32" s="624"/>
      <c r="U32" s="624"/>
      <c r="V32" s="624"/>
      <c r="W32" s="624"/>
      <c r="X32" s="624"/>
      <c r="Y32" s="625"/>
      <c r="Z32" s="626">
        <v>6.9</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99</v>
      </c>
      <c r="BH32" s="656"/>
      <c r="BI32" s="656"/>
      <c r="BJ32" s="656"/>
      <c r="BK32" s="656"/>
      <c r="BL32" s="656"/>
      <c r="BM32" s="629">
        <v>97.8</v>
      </c>
      <c r="BN32" s="656"/>
      <c r="BO32" s="656"/>
      <c r="BP32" s="656"/>
      <c r="BQ32" s="669"/>
      <c r="BR32" s="680">
        <v>98.8</v>
      </c>
      <c r="BS32" s="656"/>
      <c r="BT32" s="656"/>
      <c r="BU32" s="656"/>
      <c r="BV32" s="656"/>
      <c r="BW32" s="656"/>
      <c r="BX32" s="629">
        <v>97.9</v>
      </c>
      <c r="BY32" s="656"/>
      <c r="BZ32" s="656"/>
      <c r="CA32" s="656"/>
      <c r="CB32" s="669"/>
      <c r="CD32" s="665"/>
      <c r="CE32" s="666"/>
      <c r="CF32" s="620" t="s">
        <v>304</v>
      </c>
      <c r="CG32" s="621"/>
      <c r="CH32" s="621"/>
      <c r="CI32" s="621"/>
      <c r="CJ32" s="621"/>
      <c r="CK32" s="621"/>
      <c r="CL32" s="621"/>
      <c r="CM32" s="621"/>
      <c r="CN32" s="621"/>
      <c r="CO32" s="621"/>
      <c r="CP32" s="621"/>
      <c r="CQ32" s="622"/>
      <c r="CR32" s="623">
        <v>1084</v>
      </c>
      <c r="CS32" s="624"/>
      <c r="CT32" s="624"/>
      <c r="CU32" s="624"/>
      <c r="CV32" s="624"/>
      <c r="CW32" s="624"/>
      <c r="CX32" s="624"/>
      <c r="CY32" s="625"/>
      <c r="CZ32" s="628">
        <v>0</v>
      </c>
      <c r="DA32" s="653"/>
      <c r="DB32" s="653"/>
      <c r="DC32" s="658"/>
      <c r="DD32" s="632">
        <v>1084</v>
      </c>
      <c r="DE32" s="624"/>
      <c r="DF32" s="624"/>
      <c r="DG32" s="624"/>
      <c r="DH32" s="624"/>
      <c r="DI32" s="624"/>
      <c r="DJ32" s="624"/>
      <c r="DK32" s="625"/>
      <c r="DL32" s="632">
        <v>1084</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15">
      <c r="B33" s="620" t="s">
        <v>305</v>
      </c>
      <c r="C33" s="621"/>
      <c r="D33" s="621"/>
      <c r="E33" s="621"/>
      <c r="F33" s="621"/>
      <c r="G33" s="621"/>
      <c r="H33" s="621"/>
      <c r="I33" s="621"/>
      <c r="J33" s="621"/>
      <c r="K33" s="621"/>
      <c r="L33" s="621"/>
      <c r="M33" s="621"/>
      <c r="N33" s="621"/>
      <c r="O33" s="621"/>
      <c r="P33" s="621"/>
      <c r="Q33" s="622"/>
      <c r="R33" s="623">
        <v>28430</v>
      </c>
      <c r="S33" s="624"/>
      <c r="T33" s="624"/>
      <c r="U33" s="624"/>
      <c r="V33" s="624"/>
      <c r="W33" s="624"/>
      <c r="X33" s="624"/>
      <c r="Y33" s="625"/>
      <c r="Z33" s="626">
        <v>0.5</v>
      </c>
      <c r="AA33" s="626"/>
      <c r="AB33" s="626"/>
      <c r="AC33" s="626"/>
      <c r="AD33" s="627">
        <v>6102</v>
      </c>
      <c r="AE33" s="627"/>
      <c r="AF33" s="627"/>
      <c r="AG33" s="627"/>
      <c r="AH33" s="627"/>
      <c r="AI33" s="627"/>
      <c r="AJ33" s="627"/>
      <c r="AK33" s="627"/>
      <c r="AL33" s="628">
        <v>0.3</v>
      </c>
      <c r="AM33" s="629"/>
      <c r="AN33" s="629"/>
      <c r="AO33" s="630"/>
      <c r="AP33" s="675"/>
      <c r="AQ33" s="676"/>
      <c r="AR33" s="676"/>
      <c r="AS33" s="676"/>
      <c r="AT33" s="679"/>
      <c r="AU33" s="207"/>
      <c r="AV33" s="207"/>
      <c r="AW33" s="207"/>
      <c r="AX33" s="644" t="s">
        <v>306</v>
      </c>
      <c r="AY33" s="645"/>
      <c r="AZ33" s="645"/>
      <c r="BA33" s="645"/>
      <c r="BB33" s="645"/>
      <c r="BC33" s="645"/>
      <c r="BD33" s="645"/>
      <c r="BE33" s="645"/>
      <c r="BF33" s="646"/>
      <c r="BG33" s="681">
        <v>96.7</v>
      </c>
      <c r="BH33" s="682"/>
      <c r="BI33" s="682"/>
      <c r="BJ33" s="682"/>
      <c r="BK33" s="682"/>
      <c r="BL33" s="682"/>
      <c r="BM33" s="683">
        <v>92</v>
      </c>
      <c r="BN33" s="682"/>
      <c r="BO33" s="682"/>
      <c r="BP33" s="682"/>
      <c r="BQ33" s="684"/>
      <c r="BR33" s="681">
        <v>95.8</v>
      </c>
      <c r="BS33" s="682"/>
      <c r="BT33" s="682"/>
      <c r="BU33" s="682"/>
      <c r="BV33" s="682"/>
      <c r="BW33" s="682"/>
      <c r="BX33" s="683">
        <v>89.8</v>
      </c>
      <c r="BY33" s="682"/>
      <c r="BZ33" s="682"/>
      <c r="CA33" s="682"/>
      <c r="CB33" s="684"/>
      <c r="CD33" s="620" t="s">
        <v>307</v>
      </c>
      <c r="CE33" s="621"/>
      <c r="CF33" s="621"/>
      <c r="CG33" s="621"/>
      <c r="CH33" s="621"/>
      <c r="CI33" s="621"/>
      <c r="CJ33" s="621"/>
      <c r="CK33" s="621"/>
      <c r="CL33" s="621"/>
      <c r="CM33" s="621"/>
      <c r="CN33" s="621"/>
      <c r="CO33" s="621"/>
      <c r="CP33" s="621"/>
      <c r="CQ33" s="622"/>
      <c r="CR33" s="623">
        <v>2137104</v>
      </c>
      <c r="CS33" s="656"/>
      <c r="CT33" s="656"/>
      <c r="CU33" s="656"/>
      <c r="CV33" s="656"/>
      <c r="CW33" s="656"/>
      <c r="CX33" s="656"/>
      <c r="CY33" s="657"/>
      <c r="CZ33" s="628">
        <v>42.2</v>
      </c>
      <c r="DA33" s="653"/>
      <c r="DB33" s="653"/>
      <c r="DC33" s="658"/>
      <c r="DD33" s="632">
        <v>1075460</v>
      </c>
      <c r="DE33" s="656"/>
      <c r="DF33" s="656"/>
      <c r="DG33" s="656"/>
      <c r="DH33" s="656"/>
      <c r="DI33" s="656"/>
      <c r="DJ33" s="656"/>
      <c r="DK33" s="657"/>
      <c r="DL33" s="632">
        <v>710304</v>
      </c>
      <c r="DM33" s="656"/>
      <c r="DN33" s="656"/>
      <c r="DO33" s="656"/>
      <c r="DP33" s="656"/>
      <c r="DQ33" s="656"/>
      <c r="DR33" s="656"/>
      <c r="DS33" s="656"/>
      <c r="DT33" s="656"/>
      <c r="DU33" s="656"/>
      <c r="DV33" s="657"/>
      <c r="DW33" s="628">
        <v>30.8</v>
      </c>
      <c r="DX33" s="653"/>
      <c r="DY33" s="653"/>
      <c r="DZ33" s="653"/>
      <c r="EA33" s="653"/>
      <c r="EB33" s="653"/>
      <c r="EC33" s="654"/>
    </row>
    <row r="34" spans="2:133" ht="11.25" customHeight="1" x14ac:dyDescent="0.15">
      <c r="B34" s="620" t="s">
        <v>308</v>
      </c>
      <c r="C34" s="621"/>
      <c r="D34" s="621"/>
      <c r="E34" s="621"/>
      <c r="F34" s="621"/>
      <c r="G34" s="621"/>
      <c r="H34" s="621"/>
      <c r="I34" s="621"/>
      <c r="J34" s="621"/>
      <c r="K34" s="621"/>
      <c r="L34" s="621"/>
      <c r="M34" s="621"/>
      <c r="N34" s="621"/>
      <c r="O34" s="621"/>
      <c r="P34" s="621"/>
      <c r="Q34" s="622"/>
      <c r="R34" s="623">
        <v>485470</v>
      </c>
      <c r="S34" s="624"/>
      <c r="T34" s="624"/>
      <c r="U34" s="624"/>
      <c r="V34" s="624"/>
      <c r="W34" s="624"/>
      <c r="X34" s="624"/>
      <c r="Y34" s="625"/>
      <c r="Z34" s="626">
        <v>8.8000000000000007</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650909</v>
      </c>
      <c r="CS34" s="624"/>
      <c r="CT34" s="624"/>
      <c r="CU34" s="624"/>
      <c r="CV34" s="624"/>
      <c r="CW34" s="624"/>
      <c r="CX34" s="624"/>
      <c r="CY34" s="625"/>
      <c r="CZ34" s="628">
        <v>12.8</v>
      </c>
      <c r="DA34" s="653"/>
      <c r="DB34" s="653"/>
      <c r="DC34" s="658"/>
      <c r="DD34" s="632">
        <v>304864</v>
      </c>
      <c r="DE34" s="624"/>
      <c r="DF34" s="624"/>
      <c r="DG34" s="624"/>
      <c r="DH34" s="624"/>
      <c r="DI34" s="624"/>
      <c r="DJ34" s="624"/>
      <c r="DK34" s="625"/>
      <c r="DL34" s="632">
        <v>240030</v>
      </c>
      <c r="DM34" s="624"/>
      <c r="DN34" s="624"/>
      <c r="DO34" s="624"/>
      <c r="DP34" s="624"/>
      <c r="DQ34" s="624"/>
      <c r="DR34" s="624"/>
      <c r="DS34" s="624"/>
      <c r="DT34" s="624"/>
      <c r="DU34" s="624"/>
      <c r="DV34" s="625"/>
      <c r="DW34" s="628">
        <v>10.4</v>
      </c>
      <c r="DX34" s="653"/>
      <c r="DY34" s="653"/>
      <c r="DZ34" s="653"/>
      <c r="EA34" s="653"/>
      <c r="EB34" s="653"/>
      <c r="EC34" s="654"/>
    </row>
    <row r="35" spans="2:133" ht="11.25" customHeight="1" x14ac:dyDescent="0.15">
      <c r="B35" s="620" t="s">
        <v>310</v>
      </c>
      <c r="C35" s="621"/>
      <c r="D35" s="621"/>
      <c r="E35" s="621"/>
      <c r="F35" s="621"/>
      <c r="G35" s="621"/>
      <c r="H35" s="621"/>
      <c r="I35" s="621"/>
      <c r="J35" s="621"/>
      <c r="K35" s="621"/>
      <c r="L35" s="621"/>
      <c r="M35" s="621"/>
      <c r="N35" s="621"/>
      <c r="O35" s="621"/>
      <c r="P35" s="621"/>
      <c r="Q35" s="622"/>
      <c r="R35" s="623">
        <v>451089</v>
      </c>
      <c r="S35" s="624"/>
      <c r="T35" s="624"/>
      <c r="U35" s="624"/>
      <c r="V35" s="624"/>
      <c r="W35" s="624"/>
      <c r="X35" s="624"/>
      <c r="Y35" s="625"/>
      <c r="Z35" s="626">
        <v>8.1999999999999993</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40392</v>
      </c>
      <c r="CS35" s="656"/>
      <c r="CT35" s="656"/>
      <c r="CU35" s="656"/>
      <c r="CV35" s="656"/>
      <c r="CW35" s="656"/>
      <c r="CX35" s="656"/>
      <c r="CY35" s="657"/>
      <c r="CZ35" s="628">
        <v>0.8</v>
      </c>
      <c r="DA35" s="653"/>
      <c r="DB35" s="653"/>
      <c r="DC35" s="658"/>
      <c r="DD35" s="632">
        <v>33443</v>
      </c>
      <c r="DE35" s="656"/>
      <c r="DF35" s="656"/>
      <c r="DG35" s="656"/>
      <c r="DH35" s="656"/>
      <c r="DI35" s="656"/>
      <c r="DJ35" s="656"/>
      <c r="DK35" s="657"/>
      <c r="DL35" s="632">
        <v>30281</v>
      </c>
      <c r="DM35" s="656"/>
      <c r="DN35" s="656"/>
      <c r="DO35" s="656"/>
      <c r="DP35" s="656"/>
      <c r="DQ35" s="656"/>
      <c r="DR35" s="656"/>
      <c r="DS35" s="656"/>
      <c r="DT35" s="656"/>
      <c r="DU35" s="656"/>
      <c r="DV35" s="657"/>
      <c r="DW35" s="628">
        <v>1.3</v>
      </c>
      <c r="DX35" s="653"/>
      <c r="DY35" s="653"/>
      <c r="DZ35" s="653"/>
      <c r="EA35" s="653"/>
      <c r="EB35" s="653"/>
      <c r="EC35" s="654"/>
    </row>
    <row r="36" spans="2:133" ht="11.25" customHeight="1" x14ac:dyDescent="0.15">
      <c r="B36" s="620" t="s">
        <v>314</v>
      </c>
      <c r="C36" s="621"/>
      <c r="D36" s="621"/>
      <c r="E36" s="621"/>
      <c r="F36" s="621"/>
      <c r="G36" s="621"/>
      <c r="H36" s="621"/>
      <c r="I36" s="621"/>
      <c r="J36" s="621"/>
      <c r="K36" s="621"/>
      <c r="L36" s="621"/>
      <c r="M36" s="621"/>
      <c r="N36" s="621"/>
      <c r="O36" s="621"/>
      <c r="P36" s="621"/>
      <c r="Q36" s="622"/>
      <c r="R36" s="623">
        <v>267823</v>
      </c>
      <c r="S36" s="624"/>
      <c r="T36" s="624"/>
      <c r="U36" s="624"/>
      <c r="V36" s="624"/>
      <c r="W36" s="624"/>
      <c r="X36" s="624"/>
      <c r="Y36" s="625"/>
      <c r="Z36" s="626">
        <v>4.8</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283338</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92566</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538138</v>
      </c>
      <c r="CS36" s="624"/>
      <c r="CT36" s="624"/>
      <c r="CU36" s="624"/>
      <c r="CV36" s="624"/>
      <c r="CW36" s="624"/>
      <c r="CX36" s="624"/>
      <c r="CY36" s="625"/>
      <c r="CZ36" s="628">
        <v>10.6</v>
      </c>
      <c r="DA36" s="653"/>
      <c r="DB36" s="653"/>
      <c r="DC36" s="658"/>
      <c r="DD36" s="632">
        <v>389216</v>
      </c>
      <c r="DE36" s="624"/>
      <c r="DF36" s="624"/>
      <c r="DG36" s="624"/>
      <c r="DH36" s="624"/>
      <c r="DI36" s="624"/>
      <c r="DJ36" s="624"/>
      <c r="DK36" s="625"/>
      <c r="DL36" s="632">
        <v>279277</v>
      </c>
      <c r="DM36" s="624"/>
      <c r="DN36" s="624"/>
      <c r="DO36" s="624"/>
      <c r="DP36" s="624"/>
      <c r="DQ36" s="624"/>
      <c r="DR36" s="624"/>
      <c r="DS36" s="624"/>
      <c r="DT36" s="624"/>
      <c r="DU36" s="624"/>
      <c r="DV36" s="625"/>
      <c r="DW36" s="628">
        <v>12.1</v>
      </c>
      <c r="DX36" s="653"/>
      <c r="DY36" s="653"/>
      <c r="DZ36" s="653"/>
      <c r="EA36" s="653"/>
      <c r="EB36" s="653"/>
      <c r="EC36" s="654"/>
    </row>
    <row r="37" spans="2:133" ht="11.25" customHeight="1" x14ac:dyDescent="0.15">
      <c r="B37" s="620" t="s">
        <v>318</v>
      </c>
      <c r="C37" s="621"/>
      <c r="D37" s="621"/>
      <c r="E37" s="621"/>
      <c r="F37" s="621"/>
      <c r="G37" s="621"/>
      <c r="H37" s="621"/>
      <c r="I37" s="621"/>
      <c r="J37" s="621"/>
      <c r="K37" s="621"/>
      <c r="L37" s="621"/>
      <c r="M37" s="621"/>
      <c r="N37" s="621"/>
      <c r="O37" s="621"/>
      <c r="P37" s="621"/>
      <c r="Q37" s="622"/>
      <c r="R37" s="623">
        <v>149826</v>
      </c>
      <c r="S37" s="624"/>
      <c r="T37" s="624"/>
      <c r="U37" s="624"/>
      <c r="V37" s="624"/>
      <c r="W37" s="624"/>
      <c r="X37" s="624"/>
      <c r="Y37" s="625"/>
      <c r="Z37" s="626">
        <v>2.7</v>
      </c>
      <c r="AA37" s="626"/>
      <c r="AB37" s="626"/>
      <c r="AC37" s="626"/>
      <c r="AD37" s="627">
        <v>7011</v>
      </c>
      <c r="AE37" s="627"/>
      <c r="AF37" s="627"/>
      <c r="AG37" s="627"/>
      <c r="AH37" s="627"/>
      <c r="AI37" s="627"/>
      <c r="AJ37" s="627"/>
      <c r="AK37" s="627"/>
      <c r="AL37" s="628">
        <v>0.3</v>
      </c>
      <c r="AM37" s="629"/>
      <c r="AN37" s="629"/>
      <c r="AO37" s="630"/>
      <c r="AQ37" s="686" t="s">
        <v>319</v>
      </c>
      <c r="AR37" s="687"/>
      <c r="AS37" s="687"/>
      <c r="AT37" s="687"/>
      <c r="AU37" s="687"/>
      <c r="AV37" s="687"/>
      <c r="AW37" s="687"/>
      <c r="AX37" s="687"/>
      <c r="AY37" s="688"/>
      <c r="AZ37" s="623">
        <v>36000</v>
      </c>
      <c r="BA37" s="624"/>
      <c r="BB37" s="624"/>
      <c r="BC37" s="624"/>
      <c r="BD37" s="656"/>
      <c r="BE37" s="656"/>
      <c r="BF37" s="669"/>
      <c r="BG37" s="620" t="s">
        <v>320</v>
      </c>
      <c r="BH37" s="621"/>
      <c r="BI37" s="621"/>
      <c r="BJ37" s="621"/>
      <c r="BK37" s="621"/>
      <c r="BL37" s="621"/>
      <c r="BM37" s="621"/>
      <c r="BN37" s="621"/>
      <c r="BO37" s="621"/>
      <c r="BP37" s="621"/>
      <c r="BQ37" s="621"/>
      <c r="BR37" s="621"/>
      <c r="BS37" s="621"/>
      <c r="BT37" s="621"/>
      <c r="BU37" s="622"/>
      <c r="BV37" s="623">
        <v>92566</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249582</v>
      </c>
      <c r="CS37" s="656"/>
      <c r="CT37" s="656"/>
      <c r="CU37" s="656"/>
      <c r="CV37" s="656"/>
      <c r="CW37" s="656"/>
      <c r="CX37" s="656"/>
      <c r="CY37" s="657"/>
      <c r="CZ37" s="628">
        <v>4.9000000000000004</v>
      </c>
      <c r="DA37" s="653"/>
      <c r="DB37" s="653"/>
      <c r="DC37" s="658"/>
      <c r="DD37" s="632">
        <v>246582</v>
      </c>
      <c r="DE37" s="656"/>
      <c r="DF37" s="656"/>
      <c r="DG37" s="656"/>
      <c r="DH37" s="656"/>
      <c r="DI37" s="656"/>
      <c r="DJ37" s="656"/>
      <c r="DK37" s="657"/>
      <c r="DL37" s="632">
        <v>226694</v>
      </c>
      <c r="DM37" s="656"/>
      <c r="DN37" s="656"/>
      <c r="DO37" s="656"/>
      <c r="DP37" s="656"/>
      <c r="DQ37" s="656"/>
      <c r="DR37" s="656"/>
      <c r="DS37" s="656"/>
      <c r="DT37" s="656"/>
      <c r="DU37" s="656"/>
      <c r="DV37" s="657"/>
      <c r="DW37" s="628">
        <v>9.8000000000000007</v>
      </c>
      <c r="DX37" s="653"/>
      <c r="DY37" s="653"/>
      <c r="DZ37" s="653"/>
      <c r="EA37" s="653"/>
      <c r="EB37" s="653"/>
      <c r="EC37" s="654"/>
    </row>
    <row r="38" spans="2:133" ht="11.25" customHeight="1" x14ac:dyDescent="0.15">
      <c r="B38" s="620" t="s">
        <v>322</v>
      </c>
      <c r="C38" s="621"/>
      <c r="D38" s="621"/>
      <c r="E38" s="621"/>
      <c r="F38" s="621"/>
      <c r="G38" s="621"/>
      <c r="H38" s="621"/>
      <c r="I38" s="621"/>
      <c r="J38" s="621"/>
      <c r="K38" s="621"/>
      <c r="L38" s="621"/>
      <c r="M38" s="621"/>
      <c r="N38" s="621"/>
      <c r="O38" s="621"/>
      <c r="P38" s="621"/>
      <c r="Q38" s="622"/>
      <c r="R38" s="623">
        <v>354485</v>
      </c>
      <c r="S38" s="624"/>
      <c r="T38" s="624"/>
      <c r="U38" s="624"/>
      <c r="V38" s="624"/>
      <c r="W38" s="624"/>
      <c r="X38" s="624"/>
      <c r="Y38" s="625"/>
      <c r="Z38" s="626">
        <v>6.4</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34273</v>
      </c>
      <c r="BA38" s="624"/>
      <c r="BB38" s="624"/>
      <c r="BC38" s="624"/>
      <c r="BD38" s="656"/>
      <c r="BE38" s="656"/>
      <c r="BF38" s="669"/>
      <c r="BG38" s="620" t="s">
        <v>324</v>
      </c>
      <c r="BH38" s="621"/>
      <c r="BI38" s="621"/>
      <c r="BJ38" s="621"/>
      <c r="BK38" s="621"/>
      <c r="BL38" s="621"/>
      <c r="BM38" s="621"/>
      <c r="BN38" s="621"/>
      <c r="BO38" s="621"/>
      <c r="BP38" s="621"/>
      <c r="BQ38" s="621"/>
      <c r="BR38" s="621"/>
      <c r="BS38" s="621"/>
      <c r="BT38" s="621"/>
      <c r="BU38" s="622"/>
      <c r="BV38" s="623">
        <v>707</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208972</v>
      </c>
      <c r="CS38" s="624"/>
      <c r="CT38" s="624"/>
      <c r="CU38" s="624"/>
      <c r="CV38" s="624"/>
      <c r="CW38" s="624"/>
      <c r="CX38" s="624"/>
      <c r="CY38" s="625"/>
      <c r="CZ38" s="628">
        <v>4.0999999999999996</v>
      </c>
      <c r="DA38" s="653"/>
      <c r="DB38" s="653"/>
      <c r="DC38" s="658"/>
      <c r="DD38" s="632">
        <v>171763</v>
      </c>
      <c r="DE38" s="624"/>
      <c r="DF38" s="624"/>
      <c r="DG38" s="624"/>
      <c r="DH38" s="624"/>
      <c r="DI38" s="624"/>
      <c r="DJ38" s="624"/>
      <c r="DK38" s="625"/>
      <c r="DL38" s="632">
        <v>160716</v>
      </c>
      <c r="DM38" s="624"/>
      <c r="DN38" s="624"/>
      <c r="DO38" s="624"/>
      <c r="DP38" s="624"/>
      <c r="DQ38" s="624"/>
      <c r="DR38" s="624"/>
      <c r="DS38" s="624"/>
      <c r="DT38" s="624"/>
      <c r="DU38" s="624"/>
      <c r="DV38" s="625"/>
      <c r="DW38" s="628">
        <v>7</v>
      </c>
      <c r="DX38" s="653"/>
      <c r="DY38" s="653"/>
      <c r="DZ38" s="653"/>
      <c r="EA38" s="653"/>
      <c r="EB38" s="653"/>
      <c r="EC38" s="654"/>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4093</v>
      </c>
      <c r="BA39" s="624"/>
      <c r="BB39" s="624"/>
      <c r="BC39" s="624"/>
      <c r="BD39" s="656"/>
      <c r="BE39" s="656"/>
      <c r="BF39" s="669"/>
      <c r="BG39" s="620" t="s">
        <v>328</v>
      </c>
      <c r="BH39" s="621"/>
      <c r="BI39" s="621"/>
      <c r="BJ39" s="621"/>
      <c r="BK39" s="621"/>
      <c r="BL39" s="621"/>
      <c r="BM39" s="621"/>
      <c r="BN39" s="621"/>
      <c r="BO39" s="621"/>
      <c r="BP39" s="621"/>
      <c r="BQ39" s="621"/>
      <c r="BR39" s="621"/>
      <c r="BS39" s="621"/>
      <c r="BT39" s="621"/>
      <c r="BU39" s="622"/>
      <c r="BV39" s="623">
        <v>981</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698693</v>
      </c>
      <c r="CS39" s="656"/>
      <c r="CT39" s="656"/>
      <c r="CU39" s="656"/>
      <c r="CV39" s="656"/>
      <c r="CW39" s="656"/>
      <c r="CX39" s="656"/>
      <c r="CY39" s="657"/>
      <c r="CZ39" s="628">
        <v>13.8</v>
      </c>
      <c r="DA39" s="653"/>
      <c r="DB39" s="653"/>
      <c r="DC39" s="658"/>
      <c r="DD39" s="632">
        <v>176174</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3"/>
      <c r="DY39" s="653"/>
      <c r="DZ39" s="653"/>
      <c r="EA39" s="653"/>
      <c r="EB39" s="653"/>
      <c r="EC39" s="654"/>
    </row>
    <row r="40" spans="2:133" ht="11.25" customHeight="1" x14ac:dyDescent="0.15">
      <c r="B40" s="620" t="s">
        <v>330</v>
      </c>
      <c r="C40" s="621"/>
      <c r="D40" s="621"/>
      <c r="E40" s="621"/>
      <c r="F40" s="621"/>
      <c r="G40" s="621"/>
      <c r="H40" s="621"/>
      <c r="I40" s="621"/>
      <c r="J40" s="621"/>
      <c r="K40" s="621"/>
      <c r="L40" s="621"/>
      <c r="M40" s="621"/>
      <c r="N40" s="621"/>
      <c r="O40" s="621"/>
      <c r="P40" s="621"/>
      <c r="Q40" s="622"/>
      <c r="R40" s="623">
        <v>5885</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6"/>
      <c r="BE40" s="656"/>
      <c r="BF40" s="669"/>
      <c r="BG40" s="673" t="s">
        <v>332</v>
      </c>
      <c r="BH40" s="674"/>
      <c r="BI40" s="674"/>
      <c r="BJ40" s="674"/>
      <c r="BK40" s="674"/>
      <c r="BL40" s="211"/>
      <c r="BM40" s="621" t="s">
        <v>333</v>
      </c>
      <c r="BN40" s="621"/>
      <c r="BO40" s="621"/>
      <c r="BP40" s="621"/>
      <c r="BQ40" s="621"/>
      <c r="BR40" s="621"/>
      <c r="BS40" s="621"/>
      <c r="BT40" s="621"/>
      <c r="BU40" s="622"/>
      <c r="BV40" s="623">
        <v>65</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t="s">
        <v>122</v>
      </c>
      <c r="CS40" s="624"/>
      <c r="CT40" s="624"/>
      <c r="CU40" s="624"/>
      <c r="CV40" s="624"/>
      <c r="CW40" s="624"/>
      <c r="CX40" s="624"/>
      <c r="CY40" s="625"/>
      <c r="CZ40" s="628" t="s">
        <v>122</v>
      </c>
      <c r="DA40" s="653"/>
      <c r="DB40" s="653"/>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15">
      <c r="B41" s="644" t="s">
        <v>335</v>
      </c>
      <c r="C41" s="645"/>
      <c r="D41" s="645"/>
      <c r="E41" s="645"/>
      <c r="F41" s="645"/>
      <c r="G41" s="645"/>
      <c r="H41" s="645"/>
      <c r="I41" s="645"/>
      <c r="J41" s="645"/>
      <c r="K41" s="645"/>
      <c r="L41" s="645"/>
      <c r="M41" s="645"/>
      <c r="N41" s="645"/>
      <c r="O41" s="645"/>
      <c r="P41" s="645"/>
      <c r="Q41" s="646"/>
      <c r="R41" s="695">
        <v>5529306</v>
      </c>
      <c r="S41" s="696"/>
      <c r="T41" s="696"/>
      <c r="U41" s="696"/>
      <c r="V41" s="696"/>
      <c r="W41" s="696"/>
      <c r="X41" s="696"/>
      <c r="Y41" s="700"/>
      <c r="Z41" s="701">
        <v>100</v>
      </c>
      <c r="AA41" s="701"/>
      <c r="AB41" s="701"/>
      <c r="AC41" s="701"/>
      <c r="AD41" s="702">
        <v>2298183</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56571</v>
      </c>
      <c r="BA41" s="624"/>
      <c r="BB41" s="624"/>
      <c r="BC41" s="624"/>
      <c r="BD41" s="656"/>
      <c r="BE41" s="656"/>
      <c r="BF41" s="669"/>
      <c r="BG41" s="673"/>
      <c r="BH41" s="674"/>
      <c r="BI41" s="674"/>
      <c r="BJ41" s="674"/>
      <c r="BK41" s="674"/>
      <c r="BL41" s="211"/>
      <c r="BM41" s="621" t="s">
        <v>337</v>
      </c>
      <c r="BN41" s="621"/>
      <c r="BO41" s="621"/>
      <c r="BP41" s="621"/>
      <c r="BQ41" s="621"/>
      <c r="BR41" s="621"/>
      <c r="BS41" s="621"/>
      <c r="BT41" s="621"/>
      <c r="BU41" s="622"/>
      <c r="BV41" s="623">
        <v>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3"/>
      <c r="DB41" s="653"/>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339</v>
      </c>
      <c r="AR42" s="693"/>
      <c r="AS42" s="693"/>
      <c r="AT42" s="693"/>
      <c r="AU42" s="693"/>
      <c r="AV42" s="693"/>
      <c r="AW42" s="693"/>
      <c r="AX42" s="693"/>
      <c r="AY42" s="694"/>
      <c r="AZ42" s="695">
        <v>152401</v>
      </c>
      <c r="BA42" s="696"/>
      <c r="BB42" s="696"/>
      <c r="BC42" s="696"/>
      <c r="BD42" s="682"/>
      <c r="BE42" s="682"/>
      <c r="BF42" s="684"/>
      <c r="BG42" s="675"/>
      <c r="BH42" s="676"/>
      <c r="BI42" s="676"/>
      <c r="BJ42" s="676"/>
      <c r="BK42" s="676"/>
      <c r="BL42" s="212"/>
      <c r="BM42" s="645" t="s">
        <v>340</v>
      </c>
      <c r="BN42" s="645"/>
      <c r="BO42" s="645"/>
      <c r="BP42" s="645"/>
      <c r="BQ42" s="645"/>
      <c r="BR42" s="645"/>
      <c r="BS42" s="645"/>
      <c r="BT42" s="645"/>
      <c r="BU42" s="646"/>
      <c r="BV42" s="695">
        <v>370</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1105046</v>
      </c>
      <c r="CS42" s="656"/>
      <c r="CT42" s="656"/>
      <c r="CU42" s="656"/>
      <c r="CV42" s="656"/>
      <c r="CW42" s="656"/>
      <c r="CX42" s="656"/>
      <c r="CY42" s="657"/>
      <c r="CZ42" s="628">
        <v>21.8</v>
      </c>
      <c r="DA42" s="653"/>
      <c r="DB42" s="653"/>
      <c r="DC42" s="658"/>
      <c r="DD42" s="632">
        <v>81623</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342</v>
      </c>
      <c r="CD43" s="620" t="s">
        <v>343</v>
      </c>
      <c r="CE43" s="621"/>
      <c r="CF43" s="621"/>
      <c r="CG43" s="621"/>
      <c r="CH43" s="621"/>
      <c r="CI43" s="621"/>
      <c r="CJ43" s="621"/>
      <c r="CK43" s="621"/>
      <c r="CL43" s="621"/>
      <c r="CM43" s="621"/>
      <c r="CN43" s="621"/>
      <c r="CO43" s="621"/>
      <c r="CP43" s="621"/>
      <c r="CQ43" s="622"/>
      <c r="CR43" s="623" t="s">
        <v>122</v>
      </c>
      <c r="CS43" s="656"/>
      <c r="CT43" s="656"/>
      <c r="CU43" s="656"/>
      <c r="CV43" s="656"/>
      <c r="CW43" s="656"/>
      <c r="CX43" s="656"/>
      <c r="CY43" s="657"/>
      <c r="CZ43" s="628" t="s">
        <v>122</v>
      </c>
      <c r="DA43" s="653"/>
      <c r="DB43" s="653"/>
      <c r="DC43" s="658"/>
      <c r="DD43" s="632" t="s">
        <v>122</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984761</v>
      </c>
      <c r="CS44" s="624"/>
      <c r="CT44" s="624"/>
      <c r="CU44" s="624"/>
      <c r="CV44" s="624"/>
      <c r="CW44" s="624"/>
      <c r="CX44" s="624"/>
      <c r="CY44" s="625"/>
      <c r="CZ44" s="628">
        <v>19.399999999999999</v>
      </c>
      <c r="DA44" s="629"/>
      <c r="DB44" s="629"/>
      <c r="DC44" s="635"/>
      <c r="DD44" s="632">
        <v>52800</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861308</v>
      </c>
      <c r="CS45" s="656"/>
      <c r="CT45" s="656"/>
      <c r="CU45" s="656"/>
      <c r="CV45" s="656"/>
      <c r="CW45" s="656"/>
      <c r="CX45" s="656"/>
      <c r="CY45" s="657"/>
      <c r="CZ45" s="628">
        <v>17</v>
      </c>
      <c r="DA45" s="653"/>
      <c r="DB45" s="653"/>
      <c r="DC45" s="658"/>
      <c r="DD45" s="632">
        <v>13195</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3"/>
      <c r="CE46" s="664"/>
      <c r="CF46" s="620" t="s">
        <v>348</v>
      </c>
      <c r="CG46" s="621"/>
      <c r="CH46" s="621"/>
      <c r="CI46" s="621"/>
      <c r="CJ46" s="621"/>
      <c r="CK46" s="621"/>
      <c r="CL46" s="621"/>
      <c r="CM46" s="621"/>
      <c r="CN46" s="621"/>
      <c r="CO46" s="621"/>
      <c r="CP46" s="621"/>
      <c r="CQ46" s="622"/>
      <c r="CR46" s="623">
        <v>107730</v>
      </c>
      <c r="CS46" s="624"/>
      <c r="CT46" s="624"/>
      <c r="CU46" s="624"/>
      <c r="CV46" s="624"/>
      <c r="CW46" s="624"/>
      <c r="CX46" s="624"/>
      <c r="CY46" s="625"/>
      <c r="CZ46" s="628">
        <v>2.1</v>
      </c>
      <c r="DA46" s="629"/>
      <c r="DB46" s="629"/>
      <c r="DC46" s="635"/>
      <c r="DD46" s="632">
        <v>39482</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3"/>
      <c r="CE47" s="664"/>
      <c r="CF47" s="620" t="s">
        <v>349</v>
      </c>
      <c r="CG47" s="621"/>
      <c r="CH47" s="621"/>
      <c r="CI47" s="621"/>
      <c r="CJ47" s="621"/>
      <c r="CK47" s="621"/>
      <c r="CL47" s="621"/>
      <c r="CM47" s="621"/>
      <c r="CN47" s="621"/>
      <c r="CO47" s="621"/>
      <c r="CP47" s="621"/>
      <c r="CQ47" s="622"/>
      <c r="CR47" s="623">
        <v>120285</v>
      </c>
      <c r="CS47" s="656"/>
      <c r="CT47" s="656"/>
      <c r="CU47" s="656"/>
      <c r="CV47" s="656"/>
      <c r="CW47" s="656"/>
      <c r="CX47" s="656"/>
      <c r="CY47" s="657"/>
      <c r="CZ47" s="628">
        <v>2.4</v>
      </c>
      <c r="DA47" s="653"/>
      <c r="DB47" s="653"/>
      <c r="DC47" s="658"/>
      <c r="DD47" s="632">
        <v>28823</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4" t="s">
        <v>351</v>
      </c>
      <c r="CE49" s="645"/>
      <c r="CF49" s="645"/>
      <c r="CG49" s="645"/>
      <c r="CH49" s="645"/>
      <c r="CI49" s="645"/>
      <c r="CJ49" s="645"/>
      <c r="CK49" s="645"/>
      <c r="CL49" s="645"/>
      <c r="CM49" s="645"/>
      <c r="CN49" s="645"/>
      <c r="CO49" s="645"/>
      <c r="CP49" s="645"/>
      <c r="CQ49" s="646"/>
      <c r="CR49" s="695">
        <v>5065756</v>
      </c>
      <c r="CS49" s="682"/>
      <c r="CT49" s="682"/>
      <c r="CU49" s="682"/>
      <c r="CV49" s="682"/>
      <c r="CW49" s="682"/>
      <c r="CX49" s="682"/>
      <c r="CY49" s="711"/>
      <c r="CZ49" s="703">
        <v>100</v>
      </c>
      <c r="DA49" s="712"/>
      <c r="DB49" s="712"/>
      <c r="DC49" s="713"/>
      <c r="DD49" s="714">
        <v>2585806</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npQ4hV93FPAP2Zrs+d0ttyrpdWkbJFyEPG9GRzIYJhbCchIvQ5faCkIv9l3KA/4TVORchTum1qUOMMLtIw5OdA==" saltValue="tkQmZzEny+G60Vr49fRFY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V77" sqref="V77:Z77"/>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374</v>
      </c>
      <c r="C7" s="750"/>
      <c r="D7" s="750"/>
      <c r="E7" s="750"/>
      <c r="F7" s="750"/>
      <c r="G7" s="750"/>
      <c r="H7" s="750"/>
      <c r="I7" s="750"/>
      <c r="J7" s="750"/>
      <c r="K7" s="750"/>
      <c r="L7" s="750"/>
      <c r="M7" s="750"/>
      <c r="N7" s="750"/>
      <c r="O7" s="750"/>
      <c r="P7" s="751"/>
      <c r="Q7" s="752">
        <v>5529</v>
      </c>
      <c r="R7" s="753"/>
      <c r="S7" s="753"/>
      <c r="T7" s="753"/>
      <c r="U7" s="753"/>
      <c r="V7" s="753">
        <v>5065</v>
      </c>
      <c r="W7" s="753"/>
      <c r="X7" s="753"/>
      <c r="Y7" s="753"/>
      <c r="Z7" s="753"/>
      <c r="AA7" s="753">
        <v>464</v>
      </c>
      <c r="AB7" s="753"/>
      <c r="AC7" s="753"/>
      <c r="AD7" s="753"/>
      <c r="AE7" s="754"/>
      <c r="AF7" s="755">
        <v>315</v>
      </c>
      <c r="AG7" s="756"/>
      <c r="AH7" s="756"/>
      <c r="AI7" s="756"/>
      <c r="AJ7" s="757"/>
      <c r="AK7" s="758">
        <v>451</v>
      </c>
      <c r="AL7" s="759"/>
      <c r="AM7" s="759"/>
      <c r="AN7" s="759"/>
      <c r="AO7" s="759"/>
      <c r="AP7" s="759">
        <v>4841</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c r="BT7" s="747"/>
      <c r="BU7" s="747"/>
      <c r="BV7" s="747"/>
      <c r="BW7" s="747"/>
      <c r="BX7" s="747"/>
      <c r="BY7" s="747"/>
      <c r="BZ7" s="747"/>
      <c r="CA7" s="747"/>
      <c r="CB7" s="747"/>
      <c r="CC7" s="747"/>
      <c r="CD7" s="747"/>
      <c r="CE7" s="747"/>
      <c r="CF7" s="747"/>
      <c r="CG7" s="762"/>
      <c r="CH7" s="743"/>
      <c r="CI7" s="744"/>
      <c r="CJ7" s="744"/>
      <c r="CK7" s="744"/>
      <c r="CL7" s="745"/>
      <c r="CM7" s="743"/>
      <c r="CN7" s="744"/>
      <c r="CO7" s="744"/>
      <c r="CP7" s="744"/>
      <c r="CQ7" s="745"/>
      <c r="CR7" s="743"/>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22"/>
    </row>
    <row r="8" spans="1:131" s="223" customFormat="1" ht="26.25" customHeight="1" x14ac:dyDescent="0.15">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376</v>
      </c>
      <c r="B23" s="789" t="s">
        <v>377</v>
      </c>
      <c r="C23" s="790"/>
      <c r="D23" s="790"/>
      <c r="E23" s="790"/>
      <c r="F23" s="790"/>
      <c r="G23" s="790"/>
      <c r="H23" s="790"/>
      <c r="I23" s="790"/>
      <c r="J23" s="790"/>
      <c r="K23" s="790"/>
      <c r="L23" s="790"/>
      <c r="M23" s="790"/>
      <c r="N23" s="790"/>
      <c r="O23" s="790"/>
      <c r="P23" s="791"/>
      <c r="Q23" s="792"/>
      <c r="R23" s="793"/>
      <c r="S23" s="793"/>
      <c r="T23" s="793"/>
      <c r="U23" s="793"/>
      <c r="V23" s="793"/>
      <c r="W23" s="793"/>
      <c r="X23" s="793"/>
      <c r="Y23" s="793"/>
      <c r="Z23" s="793"/>
      <c r="AA23" s="793"/>
      <c r="AB23" s="793"/>
      <c r="AC23" s="793"/>
      <c r="AD23" s="793"/>
      <c r="AE23" s="794"/>
      <c r="AF23" s="795">
        <v>315</v>
      </c>
      <c r="AG23" s="793"/>
      <c r="AH23" s="793"/>
      <c r="AI23" s="793"/>
      <c r="AJ23" s="796"/>
      <c r="AK23" s="797"/>
      <c r="AL23" s="798"/>
      <c r="AM23" s="798"/>
      <c r="AN23" s="798"/>
      <c r="AO23" s="798"/>
      <c r="AP23" s="793"/>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388</v>
      </c>
      <c r="C28" s="750"/>
      <c r="D28" s="750"/>
      <c r="E28" s="750"/>
      <c r="F28" s="750"/>
      <c r="G28" s="750"/>
      <c r="H28" s="750"/>
      <c r="I28" s="750"/>
      <c r="J28" s="750"/>
      <c r="K28" s="750"/>
      <c r="L28" s="750"/>
      <c r="M28" s="750"/>
      <c r="N28" s="750"/>
      <c r="O28" s="750"/>
      <c r="P28" s="751"/>
      <c r="Q28" s="822">
        <v>692</v>
      </c>
      <c r="R28" s="823"/>
      <c r="S28" s="823"/>
      <c r="T28" s="823"/>
      <c r="U28" s="823"/>
      <c r="V28" s="823">
        <v>599</v>
      </c>
      <c r="W28" s="823"/>
      <c r="X28" s="823"/>
      <c r="Y28" s="823"/>
      <c r="Z28" s="823"/>
      <c r="AA28" s="823">
        <v>93</v>
      </c>
      <c r="AB28" s="823"/>
      <c r="AC28" s="823"/>
      <c r="AD28" s="823"/>
      <c r="AE28" s="824"/>
      <c r="AF28" s="825">
        <v>93</v>
      </c>
      <c r="AG28" s="823"/>
      <c r="AH28" s="823"/>
      <c r="AI28" s="823"/>
      <c r="AJ28" s="826"/>
      <c r="AK28" s="827">
        <v>49</v>
      </c>
      <c r="AL28" s="828"/>
      <c r="AM28" s="828"/>
      <c r="AN28" s="828"/>
      <c r="AO28" s="828"/>
      <c r="AP28" s="828" t="s">
        <v>545</v>
      </c>
      <c r="AQ28" s="828"/>
      <c r="AR28" s="828"/>
      <c r="AS28" s="828"/>
      <c r="AT28" s="828"/>
      <c r="AU28" s="828" t="s">
        <v>545</v>
      </c>
      <c r="AV28" s="828"/>
      <c r="AW28" s="828"/>
      <c r="AX28" s="828"/>
      <c r="AY28" s="828"/>
      <c r="AZ28" s="829" t="s">
        <v>545</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389</v>
      </c>
      <c r="C29" s="781"/>
      <c r="D29" s="781"/>
      <c r="E29" s="781"/>
      <c r="F29" s="781"/>
      <c r="G29" s="781"/>
      <c r="H29" s="781"/>
      <c r="I29" s="781"/>
      <c r="J29" s="781"/>
      <c r="K29" s="781"/>
      <c r="L29" s="781"/>
      <c r="M29" s="781"/>
      <c r="N29" s="781"/>
      <c r="O29" s="781"/>
      <c r="P29" s="782"/>
      <c r="Q29" s="783">
        <v>51</v>
      </c>
      <c r="R29" s="784"/>
      <c r="S29" s="784"/>
      <c r="T29" s="784"/>
      <c r="U29" s="784"/>
      <c r="V29" s="784">
        <v>51</v>
      </c>
      <c r="W29" s="784"/>
      <c r="X29" s="784"/>
      <c r="Y29" s="784"/>
      <c r="Z29" s="784"/>
      <c r="AA29" s="784">
        <v>0</v>
      </c>
      <c r="AB29" s="784"/>
      <c r="AC29" s="784"/>
      <c r="AD29" s="784"/>
      <c r="AE29" s="785"/>
      <c r="AF29" s="786">
        <v>0</v>
      </c>
      <c r="AG29" s="787"/>
      <c r="AH29" s="787"/>
      <c r="AI29" s="787"/>
      <c r="AJ29" s="788"/>
      <c r="AK29" s="834">
        <v>17</v>
      </c>
      <c r="AL29" s="830"/>
      <c r="AM29" s="830"/>
      <c r="AN29" s="830"/>
      <c r="AO29" s="830"/>
      <c r="AP29" s="830" t="s">
        <v>545</v>
      </c>
      <c r="AQ29" s="830"/>
      <c r="AR29" s="830"/>
      <c r="AS29" s="830"/>
      <c r="AT29" s="830"/>
      <c r="AU29" s="830" t="s">
        <v>545</v>
      </c>
      <c r="AV29" s="830"/>
      <c r="AW29" s="830"/>
      <c r="AX29" s="830"/>
      <c r="AY29" s="830"/>
      <c r="AZ29" s="831" t="s">
        <v>545</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390</v>
      </c>
      <c r="C30" s="781"/>
      <c r="D30" s="781"/>
      <c r="E30" s="781"/>
      <c r="F30" s="781"/>
      <c r="G30" s="781"/>
      <c r="H30" s="781"/>
      <c r="I30" s="781"/>
      <c r="J30" s="781"/>
      <c r="K30" s="781"/>
      <c r="L30" s="781"/>
      <c r="M30" s="781"/>
      <c r="N30" s="781"/>
      <c r="O30" s="781"/>
      <c r="P30" s="782"/>
      <c r="Q30" s="783">
        <v>7</v>
      </c>
      <c r="R30" s="784"/>
      <c r="S30" s="784"/>
      <c r="T30" s="784"/>
      <c r="U30" s="784"/>
      <c r="V30" s="784">
        <v>4</v>
      </c>
      <c r="W30" s="784"/>
      <c r="X30" s="784"/>
      <c r="Y30" s="784"/>
      <c r="Z30" s="784"/>
      <c r="AA30" s="784">
        <v>3</v>
      </c>
      <c r="AB30" s="784"/>
      <c r="AC30" s="784"/>
      <c r="AD30" s="784"/>
      <c r="AE30" s="785"/>
      <c r="AF30" s="786">
        <v>19</v>
      </c>
      <c r="AG30" s="787"/>
      <c r="AH30" s="787"/>
      <c r="AI30" s="787"/>
      <c r="AJ30" s="788"/>
      <c r="AK30" s="834">
        <v>4</v>
      </c>
      <c r="AL30" s="830"/>
      <c r="AM30" s="830"/>
      <c r="AN30" s="830"/>
      <c r="AO30" s="830"/>
      <c r="AP30" s="830" t="s">
        <v>545</v>
      </c>
      <c r="AQ30" s="830"/>
      <c r="AR30" s="830"/>
      <c r="AS30" s="830"/>
      <c r="AT30" s="830"/>
      <c r="AU30" s="830" t="s">
        <v>545</v>
      </c>
      <c r="AV30" s="830"/>
      <c r="AW30" s="830"/>
      <c r="AX30" s="830"/>
      <c r="AY30" s="830"/>
      <c r="AZ30" s="831" t="s">
        <v>545</v>
      </c>
      <c r="BA30" s="831"/>
      <c r="BB30" s="831"/>
      <c r="BC30" s="831"/>
      <c r="BD30" s="831"/>
      <c r="BE30" s="832" t="s">
        <v>391</v>
      </c>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392</v>
      </c>
      <c r="C31" s="781"/>
      <c r="D31" s="781"/>
      <c r="E31" s="781"/>
      <c r="F31" s="781"/>
      <c r="G31" s="781"/>
      <c r="H31" s="781"/>
      <c r="I31" s="781"/>
      <c r="J31" s="781"/>
      <c r="K31" s="781"/>
      <c r="L31" s="781"/>
      <c r="M31" s="781"/>
      <c r="N31" s="781"/>
      <c r="O31" s="781"/>
      <c r="P31" s="782"/>
      <c r="Q31" s="783">
        <v>369</v>
      </c>
      <c r="R31" s="784"/>
      <c r="S31" s="784"/>
      <c r="T31" s="784"/>
      <c r="U31" s="784"/>
      <c r="V31" s="784">
        <v>380</v>
      </c>
      <c r="W31" s="784"/>
      <c r="X31" s="784"/>
      <c r="Y31" s="784"/>
      <c r="Z31" s="784"/>
      <c r="AA31" s="784">
        <v>-11</v>
      </c>
      <c r="AB31" s="784"/>
      <c r="AC31" s="784"/>
      <c r="AD31" s="784"/>
      <c r="AE31" s="785"/>
      <c r="AF31" s="786">
        <v>14</v>
      </c>
      <c r="AG31" s="787"/>
      <c r="AH31" s="787"/>
      <c r="AI31" s="787"/>
      <c r="AJ31" s="788"/>
      <c r="AK31" s="834">
        <v>36</v>
      </c>
      <c r="AL31" s="830"/>
      <c r="AM31" s="830"/>
      <c r="AN31" s="830"/>
      <c r="AO31" s="830"/>
      <c r="AP31" s="830">
        <v>352</v>
      </c>
      <c r="AQ31" s="830"/>
      <c r="AR31" s="830"/>
      <c r="AS31" s="830"/>
      <c r="AT31" s="830"/>
      <c r="AU31" s="830">
        <v>176</v>
      </c>
      <c r="AV31" s="830"/>
      <c r="AW31" s="830"/>
      <c r="AX31" s="830"/>
      <c r="AY31" s="830"/>
      <c r="AZ31" s="831" t="s">
        <v>545</v>
      </c>
      <c r="BA31" s="831"/>
      <c r="BB31" s="831"/>
      <c r="BC31" s="831"/>
      <c r="BD31" s="831"/>
      <c r="BE31" s="832" t="s">
        <v>391</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393</v>
      </c>
      <c r="C32" s="781"/>
      <c r="D32" s="781"/>
      <c r="E32" s="781"/>
      <c r="F32" s="781"/>
      <c r="G32" s="781"/>
      <c r="H32" s="781"/>
      <c r="I32" s="781"/>
      <c r="J32" s="781"/>
      <c r="K32" s="781"/>
      <c r="L32" s="781"/>
      <c r="M32" s="781"/>
      <c r="N32" s="781"/>
      <c r="O32" s="781"/>
      <c r="P32" s="782"/>
      <c r="Q32" s="783">
        <v>61</v>
      </c>
      <c r="R32" s="784"/>
      <c r="S32" s="784"/>
      <c r="T32" s="784"/>
      <c r="U32" s="784"/>
      <c r="V32" s="784">
        <v>62</v>
      </c>
      <c r="W32" s="784"/>
      <c r="X32" s="784"/>
      <c r="Y32" s="784"/>
      <c r="Z32" s="784"/>
      <c r="AA32" s="784">
        <v>-1</v>
      </c>
      <c r="AB32" s="784"/>
      <c r="AC32" s="784"/>
      <c r="AD32" s="784"/>
      <c r="AE32" s="785"/>
      <c r="AF32" s="786">
        <v>10</v>
      </c>
      <c r="AG32" s="787"/>
      <c r="AH32" s="787"/>
      <c r="AI32" s="787"/>
      <c r="AJ32" s="788"/>
      <c r="AK32" s="834">
        <v>34</v>
      </c>
      <c r="AL32" s="830"/>
      <c r="AM32" s="830"/>
      <c r="AN32" s="830"/>
      <c r="AO32" s="830"/>
      <c r="AP32" s="830">
        <v>69</v>
      </c>
      <c r="AQ32" s="830"/>
      <c r="AR32" s="830"/>
      <c r="AS32" s="830"/>
      <c r="AT32" s="830"/>
      <c r="AU32" s="830">
        <v>69</v>
      </c>
      <c r="AV32" s="830"/>
      <c r="AW32" s="830"/>
      <c r="AX32" s="830"/>
      <c r="AY32" s="830"/>
      <c r="AZ32" s="831" t="s">
        <v>545</v>
      </c>
      <c r="BA32" s="831"/>
      <c r="BB32" s="831"/>
      <c r="BC32" s="831"/>
      <c r="BD32" s="831"/>
      <c r="BE32" s="832" t="s">
        <v>391</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394</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376</v>
      </c>
      <c r="B63" s="789" t="s">
        <v>395</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135</v>
      </c>
      <c r="AG63" s="844"/>
      <c r="AH63" s="844"/>
      <c r="AI63" s="844"/>
      <c r="AJ63" s="845"/>
      <c r="AK63" s="846"/>
      <c r="AL63" s="841"/>
      <c r="AM63" s="841"/>
      <c r="AN63" s="841"/>
      <c r="AO63" s="841"/>
      <c r="AP63" s="844"/>
      <c r="AQ63" s="844"/>
      <c r="AR63" s="844"/>
      <c r="AS63" s="844"/>
      <c r="AT63" s="844"/>
      <c r="AU63" s="844"/>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396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397</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398</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74" t="s">
        <v>546</v>
      </c>
      <c r="C68" s="875"/>
      <c r="D68" s="875"/>
      <c r="E68" s="875"/>
      <c r="F68" s="875"/>
      <c r="G68" s="875"/>
      <c r="H68" s="875"/>
      <c r="I68" s="875"/>
      <c r="J68" s="875"/>
      <c r="K68" s="875"/>
      <c r="L68" s="875"/>
      <c r="M68" s="875"/>
      <c r="N68" s="875"/>
      <c r="O68" s="875"/>
      <c r="P68" s="876"/>
      <c r="Q68" s="869">
        <v>730</v>
      </c>
      <c r="R68" s="866"/>
      <c r="S68" s="866"/>
      <c r="T68" s="866"/>
      <c r="U68" s="866"/>
      <c r="V68" s="866">
        <v>716</v>
      </c>
      <c r="W68" s="866"/>
      <c r="X68" s="866"/>
      <c r="Y68" s="866"/>
      <c r="Z68" s="866"/>
      <c r="AA68" s="866">
        <v>14</v>
      </c>
      <c r="AB68" s="866"/>
      <c r="AC68" s="866"/>
      <c r="AD68" s="866"/>
      <c r="AE68" s="866"/>
      <c r="AF68" s="866">
        <v>14</v>
      </c>
      <c r="AG68" s="866"/>
      <c r="AH68" s="866"/>
      <c r="AI68" s="866"/>
      <c r="AJ68" s="866"/>
      <c r="AK68" s="866">
        <v>0</v>
      </c>
      <c r="AL68" s="866"/>
      <c r="AM68" s="866"/>
      <c r="AN68" s="866"/>
      <c r="AO68" s="866"/>
      <c r="AP68" s="866">
        <v>141</v>
      </c>
      <c r="AQ68" s="866"/>
      <c r="AR68" s="866"/>
      <c r="AS68" s="866"/>
      <c r="AT68" s="866"/>
      <c r="AU68" s="866">
        <v>16</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1" t="s">
        <v>547</v>
      </c>
      <c r="C69" s="872"/>
      <c r="D69" s="872"/>
      <c r="E69" s="872"/>
      <c r="F69" s="872"/>
      <c r="G69" s="872"/>
      <c r="H69" s="872"/>
      <c r="I69" s="872"/>
      <c r="J69" s="872"/>
      <c r="K69" s="872"/>
      <c r="L69" s="872"/>
      <c r="M69" s="872"/>
      <c r="N69" s="872"/>
      <c r="O69" s="872"/>
      <c r="P69" s="873"/>
      <c r="Q69" s="870">
        <v>4356</v>
      </c>
      <c r="R69" s="830"/>
      <c r="S69" s="830"/>
      <c r="T69" s="830"/>
      <c r="U69" s="830"/>
      <c r="V69" s="830">
        <v>4345</v>
      </c>
      <c r="W69" s="830"/>
      <c r="X69" s="830"/>
      <c r="Y69" s="830"/>
      <c r="Z69" s="830"/>
      <c r="AA69" s="830">
        <v>11</v>
      </c>
      <c r="AB69" s="830"/>
      <c r="AC69" s="830"/>
      <c r="AD69" s="830"/>
      <c r="AE69" s="830"/>
      <c r="AF69" s="830">
        <v>11</v>
      </c>
      <c r="AG69" s="830"/>
      <c r="AH69" s="830"/>
      <c r="AI69" s="830"/>
      <c r="AJ69" s="830"/>
      <c r="AK69" s="830">
        <v>908</v>
      </c>
      <c r="AL69" s="830"/>
      <c r="AM69" s="830"/>
      <c r="AN69" s="830"/>
      <c r="AO69" s="830"/>
      <c r="AP69" s="830">
        <v>9</v>
      </c>
      <c r="AQ69" s="830"/>
      <c r="AR69" s="830"/>
      <c r="AS69" s="830"/>
      <c r="AT69" s="830"/>
      <c r="AU69" s="830">
        <v>0</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1" t="s">
        <v>548</v>
      </c>
      <c r="C70" s="872"/>
      <c r="D70" s="872"/>
      <c r="E70" s="872"/>
      <c r="F70" s="872"/>
      <c r="G70" s="872"/>
      <c r="H70" s="872"/>
      <c r="I70" s="872"/>
      <c r="J70" s="872"/>
      <c r="K70" s="872"/>
      <c r="L70" s="872"/>
      <c r="M70" s="872"/>
      <c r="N70" s="872"/>
      <c r="O70" s="872"/>
      <c r="P70" s="873"/>
      <c r="Q70" s="870">
        <v>5657</v>
      </c>
      <c r="R70" s="830"/>
      <c r="S70" s="830"/>
      <c r="T70" s="830"/>
      <c r="U70" s="830"/>
      <c r="V70" s="830">
        <v>5482</v>
      </c>
      <c r="W70" s="830"/>
      <c r="X70" s="830"/>
      <c r="Y70" s="830"/>
      <c r="Z70" s="830"/>
      <c r="AA70" s="830">
        <v>175</v>
      </c>
      <c r="AB70" s="830"/>
      <c r="AC70" s="830"/>
      <c r="AD70" s="830"/>
      <c r="AE70" s="830"/>
      <c r="AF70" s="830">
        <v>175</v>
      </c>
      <c r="AG70" s="830"/>
      <c r="AH70" s="830"/>
      <c r="AI70" s="830"/>
      <c r="AJ70" s="830"/>
      <c r="AK70" s="830" t="s">
        <v>554</v>
      </c>
      <c r="AL70" s="830"/>
      <c r="AM70" s="830"/>
      <c r="AN70" s="830"/>
      <c r="AO70" s="830"/>
      <c r="AP70" s="830" t="s">
        <v>554</v>
      </c>
      <c r="AQ70" s="830"/>
      <c r="AR70" s="830"/>
      <c r="AS70" s="830"/>
      <c r="AT70" s="830"/>
      <c r="AU70" s="830" t="s">
        <v>554</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1" t="s">
        <v>549</v>
      </c>
      <c r="C71" s="872"/>
      <c r="D71" s="872"/>
      <c r="E71" s="872"/>
      <c r="F71" s="872"/>
      <c r="G71" s="872"/>
      <c r="H71" s="872"/>
      <c r="I71" s="872"/>
      <c r="J71" s="872"/>
      <c r="K71" s="872"/>
      <c r="L71" s="872"/>
      <c r="M71" s="872"/>
      <c r="N71" s="872"/>
      <c r="O71" s="872"/>
      <c r="P71" s="873"/>
      <c r="Q71" s="870">
        <v>221</v>
      </c>
      <c r="R71" s="830"/>
      <c r="S71" s="830"/>
      <c r="T71" s="830"/>
      <c r="U71" s="830"/>
      <c r="V71" s="830">
        <v>202</v>
      </c>
      <c r="W71" s="830"/>
      <c r="X71" s="830"/>
      <c r="Y71" s="830"/>
      <c r="Z71" s="830"/>
      <c r="AA71" s="830">
        <v>19</v>
      </c>
      <c r="AB71" s="830"/>
      <c r="AC71" s="830"/>
      <c r="AD71" s="830"/>
      <c r="AE71" s="830"/>
      <c r="AF71" s="830">
        <v>19</v>
      </c>
      <c r="AG71" s="830"/>
      <c r="AH71" s="830"/>
      <c r="AI71" s="830"/>
      <c r="AJ71" s="830"/>
      <c r="AK71" s="830" t="s">
        <v>554</v>
      </c>
      <c r="AL71" s="830"/>
      <c r="AM71" s="830"/>
      <c r="AN71" s="830"/>
      <c r="AO71" s="830"/>
      <c r="AP71" s="830" t="s">
        <v>554</v>
      </c>
      <c r="AQ71" s="830"/>
      <c r="AR71" s="830"/>
      <c r="AS71" s="830"/>
      <c r="AT71" s="830"/>
      <c r="AU71" s="830" t="s">
        <v>554</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1" t="s">
        <v>550</v>
      </c>
      <c r="C72" s="872"/>
      <c r="D72" s="872"/>
      <c r="E72" s="872"/>
      <c r="F72" s="872"/>
      <c r="G72" s="872"/>
      <c r="H72" s="872"/>
      <c r="I72" s="872"/>
      <c r="J72" s="872"/>
      <c r="K72" s="872"/>
      <c r="L72" s="872"/>
      <c r="M72" s="872"/>
      <c r="N72" s="872"/>
      <c r="O72" s="872"/>
      <c r="P72" s="873"/>
      <c r="Q72" s="877">
        <v>1548</v>
      </c>
      <c r="R72" s="878"/>
      <c r="S72" s="878"/>
      <c r="T72" s="878"/>
      <c r="U72" s="834"/>
      <c r="V72" s="830">
        <v>1509</v>
      </c>
      <c r="W72" s="830"/>
      <c r="X72" s="830"/>
      <c r="Y72" s="830"/>
      <c r="Z72" s="830"/>
      <c r="AA72" s="830">
        <v>39</v>
      </c>
      <c r="AB72" s="830"/>
      <c r="AC72" s="830"/>
      <c r="AD72" s="830"/>
      <c r="AE72" s="830"/>
      <c r="AF72" s="830">
        <v>39</v>
      </c>
      <c r="AG72" s="830"/>
      <c r="AH72" s="830"/>
      <c r="AI72" s="830"/>
      <c r="AJ72" s="830"/>
      <c r="AK72" s="830">
        <v>7</v>
      </c>
      <c r="AL72" s="830"/>
      <c r="AM72" s="830"/>
      <c r="AN72" s="830"/>
      <c r="AO72" s="830"/>
      <c r="AP72" s="830" t="s">
        <v>560</v>
      </c>
      <c r="AQ72" s="830"/>
      <c r="AR72" s="830"/>
      <c r="AS72" s="830"/>
      <c r="AT72" s="830"/>
      <c r="AU72" s="830" t="s">
        <v>560</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1" t="s">
        <v>551</v>
      </c>
      <c r="C73" s="872"/>
      <c r="D73" s="872"/>
      <c r="E73" s="872"/>
      <c r="F73" s="872"/>
      <c r="G73" s="872"/>
      <c r="H73" s="872"/>
      <c r="I73" s="872"/>
      <c r="J73" s="872"/>
      <c r="K73" s="872"/>
      <c r="L73" s="872"/>
      <c r="M73" s="872"/>
      <c r="N73" s="872"/>
      <c r="O73" s="872"/>
      <c r="P73" s="873"/>
      <c r="Q73" s="877">
        <v>39471</v>
      </c>
      <c r="R73" s="878"/>
      <c r="S73" s="878"/>
      <c r="T73" s="878"/>
      <c r="U73" s="834"/>
      <c r="V73" s="830">
        <v>38552</v>
      </c>
      <c r="W73" s="830"/>
      <c r="X73" s="830"/>
      <c r="Y73" s="830"/>
      <c r="Z73" s="830"/>
      <c r="AA73" s="830">
        <v>919</v>
      </c>
      <c r="AB73" s="830"/>
      <c r="AC73" s="830"/>
      <c r="AD73" s="830"/>
      <c r="AE73" s="830"/>
      <c r="AF73" s="830">
        <v>919</v>
      </c>
      <c r="AG73" s="830"/>
      <c r="AH73" s="830"/>
      <c r="AI73" s="830"/>
      <c r="AJ73" s="830"/>
      <c r="AK73" s="830">
        <v>335</v>
      </c>
      <c r="AL73" s="830"/>
      <c r="AM73" s="830"/>
      <c r="AN73" s="830"/>
      <c r="AO73" s="830"/>
      <c r="AP73" s="830" t="s">
        <v>560</v>
      </c>
      <c r="AQ73" s="830"/>
      <c r="AR73" s="830"/>
      <c r="AS73" s="830"/>
      <c r="AT73" s="830"/>
      <c r="AU73" s="830" t="s">
        <v>560</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1" t="s">
        <v>552</v>
      </c>
      <c r="C74" s="872"/>
      <c r="D74" s="872"/>
      <c r="E74" s="872"/>
      <c r="F74" s="872"/>
      <c r="G74" s="872"/>
      <c r="H74" s="872"/>
      <c r="I74" s="872"/>
      <c r="J74" s="872"/>
      <c r="K74" s="872"/>
      <c r="L74" s="872"/>
      <c r="M74" s="872"/>
      <c r="N74" s="872"/>
      <c r="O74" s="872"/>
      <c r="P74" s="873"/>
      <c r="Q74" s="870">
        <v>324</v>
      </c>
      <c r="R74" s="830"/>
      <c r="S74" s="830"/>
      <c r="T74" s="830"/>
      <c r="U74" s="830"/>
      <c r="V74" s="830">
        <v>308</v>
      </c>
      <c r="W74" s="830"/>
      <c r="X74" s="830"/>
      <c r="Y74" s="830"/>
      <c r="Z74" s="830"/>
      <c r="AA74" s="830">
        <v>16</v>
      </c>
      <c r="AB74" s="830"/>
      <c r="AC74" s="830"/>
      <c r="AD74" s="830"/>
      <c r="AE74" s="830"/>
      <c r="AF74" s="830">
        <v>16</v>
      </c>
      <c r="AG74" s="830"/>
      <c r="AH74" s="830"/>
      <c r="AI74" s="830"/>
      <c r="AJ74" s="830"/>
      <c r="AK74" s="830" t="s">
        <v>554</v>
      </c>
      <c r="AL74" s="830"/>
      <c r="AM74" s="830"/>
      <c r="AN74" s="830"/>
      <c r="AO74" s="830"/>
      <c r="AP74" s="830" t="s">
        <v>554</v>
      </c>
      <c r="AQ74" s="830"/>
      <c r="AR74" s="830"/>
      <c r="AS74" s="830"/>
      <c r="AT74" s="830"/>
      <c r="AU74" s="830" t="s">
        <v>554</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1" t="s">
        <v>553</v>
      </c>
      <c r="C75" s="872"/>
      <c r="D75" s="872"/>
      <c r="E75" s="872"/>
      <c r="F75" s="872"/>
      <c r="G75" s="872"/>
      <c r="H75" s="872"/>
      <c r="I75" s="872"/>
      <c r="J75" s="872"/>
      <c r="K75" s="872"/>
      <c r="L75" s="872"/>
      <c r="M75" s="872"/>
      <c r="N75" s="872"/>
      <c r="O75" s="872"/>
      <c r="P75" s="873"/>
      <c r="Q75" s="877">
        <v>170138</v>
      </c>
      <c r="R75" s="878"/>
      <c r="S75" s="878"/>
      <c r="T75" s="878"/>
      <c r="U75" s="834"/>
      <c r="V75" s="879">
        <v>161757</v>
      </c>
      <c r="W75" s="878"/>
      <c r="X75" s="878"/>
      <c r="Y75" s="878"/>
      <c r="Z75" s="834"/>
      <c r="AA75" s="879">
        <v>8381</v>
      </c>
      <c r="AB75" s="878"/>
      <c r="AC75" s="878"/>
      <c r="AD75" s="878"/>
      <c r="AE75" s="834"/>
      <c r="AF75" s="879">
        <v>8381</v>
      </c>
      <c r="AG75" s="878"/>
      <c r="AH75" s="878"/>
      <c r="AI75" s="878"/>
      <c r="AJ75" s="834"/>
      <c r="AK75" s="879" t="s">
        <v>554</v>
      </c>
      <c r="AL75" s="878"/>
      <c r="AM75" s="878"/>
      <c r="AN75" s="878"/>
      <c r="AO75" s="834"/>
      <c r="AP75" s="879" t="s">
        <v>554</v>
      </c>
      <c r="AQ75" s="878"/>
      <c r="AR75" s="878"/>
      <c r="AS75" s="878"/>
      <c r="AT75" s="834"/>
      <c r="AU75" s="879" t="s">
        <v>554</v>
      </c>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1"/>
      <c r="C76" s="872"/>
      <c r="D76" s="872"/>
      <c r="E76" s="872"/>
      <c r="F76" s="872"/>
      <c r="G76" s="872"/>
      <c r="H76" s="872"/>
      <c r="I76" s="872"/>
      <c r="J76" s="872"/>
      <c r="K76" s="872"/>
      <c r="L76" s="872"/>
      <c r="M76" s="872"/>
      <c r="N76" s="872"/>
      <c r="O76" s="872"/>
      <c r="P76" s="873"/>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1"/>
      <c r="C77" s="872"/>
      <c r="D77" s="872"/>
      <c r="E77" s="872"/>
      <c r="F77" s="872"/>
      <c r="G77" s="872"/>
      <c r="H77" s="872"/>
      <c r="I77" s="872"/>
      <c r="J77" s="872"/>
      <c r="K77" s="872"/>
      <c r="L77" s="872"/>
      <c r="M77" s="872"/>
      <c r="N77" s="872"/>
      <c r="O77" s="872"/>
      <c r="P77" s="873"/>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1"/>
      <c r="C78" s="872"/>
      <c r="D78" s="872"/>
      <c r="E78" s="872"/>
      <c r="F78" s="872"/>
      <c r="G78" s="872"/>
      <c r="H78" s="872"/>
      <c r="I78" s="872"/>
      <c r="J78" s="872"/>
      <c r="K78" s="872"/>
      <c r="L78" s="872"/>
      <c r="M78" s="872"/>
      <c r="N78" s="872"/>
      <c r="O78" s="872"/>
      <c r="P78" s="873"/>
      <c r="Q78" s="870"/>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1"/>
      <c r="C79" s="872"/>
      <c r="D79" s="872"/>
      <c r="E79" s="872"/>
      <c r="F79" s="872"/>
      <c r="G79" s="872"/>
      <c r="H79" s="872"/>
      <c r="I79" s="872"/>
      <c r="J79" s="872"/>
      <c r="K79" s="872"/>
      <c r="L79" s="872"/>
      <c r="M79" s="872"/>
      <c r="N79" s="872"/>
      <c r="O79" s="872"/>
      <c r="P79" s="873"/>
      <c r="Q79" s="870"/>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1"/>
      <c r="C80" s="872"/>
      <c r="D80" s="872"/>
      <c r="E80" s="872"/>
      <c r="F80" s="872"/>
      <c r="G80" s="872"/>
      <c r="H80" s="872"/>
      <c r="I80" s="872"/>
      <c r="J80" s="872"/>
      <c r="K80" s="872"/>
      <c r="L80" s="872"/>
      <c r="M80" s="872"/>
      <c r="N80" s="872"/>
      <c r="O80" s="872"/>
      <c r="P80" s="873"/>
      <c r="Q80" s="870"/>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1"/>
      <c r="C81" s="872"/>
      <c r="D81" s="872"/>
      <c r="E81" s="872"/>
      <c r="F81" s="872"/>
      <c r="G81" s="872"/>
      <c r="H81" s="872"/>
      <c r="I81" s="872"/>
      <c r="J81" s="872"/>
      <c r="K81" s="872"/>
      <c r="L81" s="872"/>
      <c r="M81" s="872"/>
      <c r="N81" s="872"/>
      <c r="O81" s="872"/>
      <c r="P81" s="873"/>
      <c r="Q81" s="870"/>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1"/>
      <c r="C82" s="872"/>
      <c r="D82" s="872"/>
      <c r="E82" s="872"/>
      <c r="F82" s="872"/>
      <c r="G82" s="872"/>
      <c r="H82" s="872"/>
      <c r="I82" s="872"/>
      <c r="J82" s="872"/>
      <c r="K82" s="872"/>
      <c r="L82" s="872"/>
      <c r="M82" s="872"/>
      <c r="N82" s="872"/>
      <c r="O82" s="872"/>
      <c r="P82" s="873"/>
      <c r="Q82" s="870"/>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1"/>
      <c r="C83" s="872"/>
      <c r="D83" s="872"/>
      <c r="E83" s="872"/>
      <c r="F83" s="872"/>
      <c r="G83" s="872"/>
      <c r="H83" s="872"/>
      <c r="I83" s="872"/>
      <c r="J83" s="872"/>
      <c r="K83" s="872"/>
      <c r="L83" s="872"/>
      <c r="M83" s="872"/>
      <c r="N83" s="872"/>
      <c r="O83" s="872"/>
      <c r="P83" s="873"/>
      <c r="Q83" s="870"/>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1"/>
      <c r="C84" s="872"/>
      <c r="D84" s="872"/>
      <c r="E84" s="872"/>
      <c r="F84" s="872"/>
      <c r="G84" s="872"/>
      <c r="H84" s="872"/>
      <c r="I84" s="872"/>
      <c r="J84" s="872"/>
      <c r="K84" s="872"/>
      <c r="L84" s="872"/>
      <c r="M84" s="872"/>
      <c r="N84" s="872"/>
      <c r="O84" s="872"/>
      <c r="P84" s="873"/>
      <c r="Q84" s="870"/>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1"/>
      <c r="C85" s="872"/>
      <c r="D85" s="872"/>
      <c r="E85" s="872"/>
      <c r="F85" s="872"/>
      <c r="G85" s="872"/>
      <c r="H85" s="872"/>
      <c r="I85" s="872"/>
      <c r="J85" s="872"/>
      <c r="K85" s="872"/>
      <c r="L85" s="872"/>
      <c r="M85" s="872"/>
      <c r="N85" s="872"/>
      <c r="O85" s="872"/>
      <c r="P85" s="873"/>
      <c r="Q85" s="870"/>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1"/>
      <c r="C86" s="872"/>
      <c r="D86" s="872"/>
      <c r="E86" s="872"/>
      <c r="F86" s="872"/>
      <c r="G86" s="872"/>
      <c r="H86" s="872"/>
      <c r="I86" s="872"/>
      <c r="J86" s="872"/>
      <c r="K86" s="872"/>
      <c r="L86" s="872"/>
      <c r="M86" s="872"/>
      <c r="N86" s="872"/>
      <c r="O86" s="872"/>
      <c r="P86" s="873"/>
      <c r="Q86" s="870"/>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376</v>
      </c>
      <c r="B88" s="789" t="s">
        <v>399</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c r="AG88" s="844"/>
      <c r="AH88" s="844"/>
      <c r="AI88" s="844"/>
      <c r="AJ88" s="844"/>
      <c r="AK88" s="841"/>
      <c r="AL88" s="841"/>
      <c r="AM88" s="841"/>
      <c r="AN88" s="841"/>
      <c r="AO88" s="841"/>
      <c r="AP88" s="844"/>
      <c r="AQ88" s="844"/>
      <c r="AR88" s="844"/>
      <c r="AS88" s="844"/>
      <c r="AT88" s="844"/>
      <c r="AU88" s="844"/>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400</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401</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402</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405</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406</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407</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408</v>
      </c>
      <c r="AB109" s="893"/>
      <c r="AC109" s="893"/>
      <c r="AD109" s="893"/>
      <c r="AE109" s="894"/>
      <c r="AF109" s="892" t="s">
        <v>409</v>
      </c>
      <c r="AG109" s="893"/>
      <c r="AH109" s="893"/>
      <c r="AI109" s="893"/>
      <c r="AJ109" s="894"/>
      <c r="AK109" s="892" t="s">
        <v>294</v>
      </c>
      <c r="AL109" s="893"/>
      <c r="AM109" s="893"/>
      <c r="AN109" s="893"/>
      <c r="AO109" s="894"/>
      <c r="AP109" s="892" t="s">
        <v>410</v>
      </c>
      <c r="AQ109" s="893"/>
      <c r="AR109" s="893"/>
      <c r="AS109" s="893"/>
      <c r="AT109" s="895"/>
      <c r="AU109" s="912" t="s">
        <v>407</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408</v>
      </c>
      <c r="BR109" s="893"/>
      <c r="BS109" s="893"/>
      <c r="BT109" s="893"/>
      <c r="BU109" s="894"/>
      <c r="BV109" s="892" t="s">
        <v>409</v>
      </c>
      <c r="BW109" s="893"/>
      <c r="BX109" s="893"/>
      <c r="BY109" s="893"/>
      <c r="BZ109" s="894"/>
      <c r="CA109" s="892" t="s">
        <v>294</v>
      </c>
      <c r="CB109" s="893"/>
      <c r="CC109" s="893"/>
      <c r="CD109" s="893"/>
      <c r="CE109" s="894"/>
      <c r="CF109" s="913" t="s">
        <v>410</v>
      </c>
      <c r="CG109" s="913"/>
      <c r="CH109" s="913"/>
      <c r="CI109" s="913"/>
      <c r="CJ109" s="913"/>
      <c r="CK109" s="892" t="s">
        <v>411</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408</v>
      </c>
      <c r="DH109" s="893"/>
      <c r="DI109" s="893"/>
      <c r="DJ109" s="893"/>
      <c r="DK109" s="894"/>
      <c r="DL109" s="892" t="s">
        <v>409</v>
      </c>
      <c r="DM109" s="893"/>
      <c r="DN109" s="893"/>
      <c r="DO109" s="893"/>
      <c r="DP109" s="894"/>
      <c r="DQ109" s="892" t="s">
        <v>294</v>
      </c>
      <c r="DR109" s="893"/>
      <c r="DS109" s="893"/>
      <c r="DT109" s="893"/>
      <c r="DU109" s="894"/>
      <c r="DV109" s="892" t="s">
        <v>410</v>
      </c>
      <c r="DW109" s="893"/>
      <c r="DX109" s="893"/>
      <c r="DY109" s="893"/>
      <c r="DZ109" s="895"/>
    </row>
    <row r="110" spans="1:131" s="218" customFormat="1" ht="26.25" customHeight="1" x14ac:dyDescent="0.15">
      <c r="A110" s="896" t="s">
        <v>412</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479236</v>
      </c>
      <c r="AB110" s="900"/>
      <c r="AC110" s="900"/>
      <c r="AD110" s="900"/>
      <c r="AE110" s="901"/>
      <c r="AF110" s="902">
        <v>497456</v>
      </c>
      <c r="AG110" s="900"/>
      <c r="AH110" s="900"/>
      <c r="AI110" s="900"/>
      <c r="AJ110" s="901"/>
      <c r="AK110" s="902">
        <v>537360</v>
      </c>
      <c r="AL110" s="900"/>
      <c r="AM110" s="900"/>
      <c r="AN110" s="900"/>
      <c r="AO110" s="901"/>
      <c r="AP110" s="903">
        <v>28.2</v>
      </c>
      <c r="AQ110" s="904"/>
      <c r="AR110" s="904"/>
      <c r="AS110" s="904"/>
      <c r="AT110" s="905"/>
      <c r="AU110" s="906" t="s">
        <v>69</v>
      </c>
      <c r="AV110" s="907"/>
      <c r="AW110" s="907"/>
      <c r="AX110" s="907"/>
      <c r="AY110" s="907"/>
      <c r="AZ110" s="929" t="s">
        <v>413</v>
      </c>
      <c r="BA110" s="897"/>
      <c r="BB110" s="897"/>
      <c r="BC110" s="897"/>
      <c r="BD110" s="897"/>
      <c r="BE110" s="897"/>
      <c r="BF110" s="897"/>
      <c r="BG110" s="897"/>
      <c r="BH110" s="897"/>
      <c r="BI110" s="897"/>
      <c r="BJ110" s="897"/>
      <c r="BK110" s="897"/>
      <c r="BL110" s="897"/>
      <c r="BM110" s="897"/>
      <c r="BN110" s="897"/>
      <c r="BO110" s="897"/>
      <c r="BP110" s="898"/>
      <c r="BQ110" s="930">
        <v>5078345</v>
      </c>
      <c r="BR110" s="931"/>
      <c r="BS110" s="931"/>
      <c r="BT110" s="931"/>
      <c r="BU110" s="931"/>
      <c r="BV110" s="931">
        <v>5000665</v>
      </c>
      <c r="BW110" s="931"/>
      <c r="BX110" s="931"/>
      <c r="BY110" s="931"/>
      <c r="BZ110" s="931"/>
      <c r="CA110" s="931">
        <v>4841637</v>
      </c>
      <c r="CB110" s="931"/>
      <c r="CC110" s="931"/>
      <c r="CD110" s="931"/>
      <c r="CE110" s="931"/>
      <c r="CF110" s="944">
        <v>254.4</v>
      </c>
      <c r="CG110" s="945"/>
      <c r="CH110" s="945"/>
      <c r="CI110" s="945"/>
      <c r="CJ110" s="945"/>
      <c r="CK110" s="946" t="s">
        <v>414</v>
      </c>
      <c r="CL110" s="947"/>
      <c r="CM110" s="929" t="s">
        <v>415</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416</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417</v>
      </c>
      <c r="BA111" s="923"/>
      <c r="BB111" s="923"/>
      <c r="BC111" s="923"/>
      <c r="BD111" s="923"/>
      <c r="BE111" s="923"/>
      <c r="BF111" s="923"/>
      <c r="BG111" s="923"/>
      <c r="BH111" s="923"/>
      <c r="BI111" s="923"/>
      <c r="BJ111" s="923"/>
      <c r="BK111" s="923"/>
      <c r="BL111" s="923"/>
      <c r="BM111" s="923"/>
      <c r="BN111" s="923"/>
      <c r="BO111" s="923"/>
      <c r="BP111" s="924"/>
      <c r="BQ111" s="925">
        <v>832637</v>
      </c>
      <c r="BR111" s="926"/>
      <c r="BS111" s="926"/>
      <c r="BT111" s="926"/>
      <c r="BU111" s="926"/>
      <c r="BV111" s="926">
        <v>41559</v>
      </c>
      <c r="BW111" s="926"/>
      <c r="BX111" s="926"/>
      <c r="BY111" s="926"/>
      <c r="BZ111" s="926"/>
      <c r="CA111" s="926">
        <v>55317</v>
      </c>
      <c r="CB111" s="926"/>
      <c r="CC111" s="926"/>
      <c r="CD111" s="926"/>
      <c r="CE111" s="926"/>
      <c r="CF111" s="920">
        <v>2.9</v>
      </c>
      <c r="CG111" s="921"/>
      <c r="CH111" s="921"/>
      <c r="CI111" s="921"/>
      <c r="CJ111" s="921"/>
      <c r="CK111" s="948"/>
      <c r="CL111" s="949"/>
      <c r="CM111" s="922" t="s">
        <v>418</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419</v>
      </c>
      <c r="B112" s="953"/>
      <c r="C112" s="923" t="s">
        <v>420</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421</v>
      </c>
      <c r="BA112" s="923"/>
      <c r="BB112" s="923"/>
      <c r="BC112" s="923"/>
      <c r="BD112" s="923"/>
      <c r="BE112" s="923"/>
      <c r="BF112" s="923"/>
      <c r="BG112" s="923"/>
      <c r="BH112" s="923"/>
      <c r="BI112" s="923"/>
      <c r="BJ112" s="923"/>
      <c r="BK112" s="923"/>
      <c r="BL112" s="923"/>
      <c r="BM112" s="923"/>
      <c r="BN112" s="923"/>
      <c r="BO112" s="923"/>
      <c r="BP112" s="924"/>
      <c r="BQ112" s="925">
        <v>239953</v>
      </c>
      <c r="BR112" s="926"/>
      <c r="BS112" s="926"/>
      <c r="BT112" s="926"/>
      <c r="BU112" s="926"/>
      <c r="BV112" s="926">
        <v>232914</v>
      </c>
      <c r="BW112" s="926"/>
      <c r="BX112" s="926"/>
      <c r="BY112" s="926"/>
      <c r="BZ112" s="926"/>
      <c r="CA112" s="926">
        <v>319693</v>
      </c>
      <c r="CB112" s="926"/>
      <c r="CC112" s="926"/>
      <c r="CD112" s="926"/>
      <c r="CE112" s="926"/>
      <c r="CF112" s="920">
        <v>16.8</v>
      </c>
      <c r="CG112" s="921"/>
      <c r="CH112" s="921"/>
      <c r="CI112" s="921"/>
      <c r="CJ112" s="921"/>
      <c r="CK112" s="948"/>
      <c r="CL112" s="949"/>
      <c r="CM112" s="922" t="s">
        <v>422</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423</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30105</v>
      </c>
      <c r="AB113" s="938"/>
      <c r="AC113" s="938"/>
      <c r="AD113" s="938"/>
      <c r="AE113" s="939"/>
      <c r="AF113" s="940">
        <v>29217</v>
      </c>
      <c r="AG113" s="938"/>
      <c r="AH113" s="938"/>
      <c r="AI113" s="938"/>
      <c r="AJ113" s="939"/>
      <c r="AK113" s="940">
        <v>32561</v>
      </c>
      <c r="AL113" s="938"/>
      <c r="AM113" s="938"/>
      <c r="AN113" s="938"/>
      <c r="AO113" s="939"/>
      <c r="AP113" s="941">
        <v>1.7</v>
      </c>
      <c r="AQ113" s="942"/>
      <c r="AR113" s="942"/>
      <c r="AS113" s="942"/>
      <c r="AT113" s="943"/>
      <c r="AU113" s="908"/>
      <c r="AV113" s="909"/>
      <c r="AW113" s="909"/>
      <c r="AX113" s="909"/>
      <c r="AY113" s="909"/>
      <c r="AZ113" s="922" t="s">
        <v>424</v>
      </c>
      <c r="BA113" s="923"/>
      <c r="BB113" s="923"/>
      <c r="BC113" s="923"/>
      <c r="BD113" s="923"/>
      <c r="BE113" s="923"/>
      <c r="BF113" s="923"/>
      <c r="BG113" s="923"/>
      <c r="BH113" s="923"/>
      <c r="BI113" s="923"/>
      <c r="BJ113" s="923"/>
      <c r="BK113" s="923"/>
      <c r="BL113" s="923"/>
      <c r="BM113" s="923"/>
      <c r="BN113" s="923"/>
      <c r="BO113" s="923"/>
      <c r="BP113" s="924"/>
      <c r="BQ113" s="925">
        <v>26514</v>
      </c>
      <c r="BR113" s="926"/>
      <c r="BS113" s="926"/>
      <c r="BT113" s="926"/>
      <c r="BU113" s="926"/>
      <c r="BV113" s="926">
        <v>15975</v>
      </c>
      <c r="BW113" s="926"/>
      <c r="BX113" s="926"/>
      <c r="BY113" s="926"/>
      <c r="BZ113" s="926"/>
      <c r="CA113" s="926">
        <v>16626</v>
      </c>
      <c r="CB113" s="926"/>
      <c r="CC113" s="926"/>
      <c r="CD113" s="926"/>
      <c r="CE113" s="926"/>
      <c r="CF113" s="920">
        <v>0.9</v>
      </c>
      <c r="CG113" s="921"/>
      <c r="CH113" s="921"/>
      <c r="CI113" s="921"/>
      <c r="CJ113" s="921"/>
      <c r="CK113" s="948"/>
      <c r="CL113" s="949"/>
      <c r="CM113" s="922" t="s">
        <v>425</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426</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15129</v>
      </c>
      <c r="AB114" s="959"/>
      <c r="AC114" s="959"/>
      <c r="AD114" s="959"/>
      <c r="AE114" s="960"/>
      <c r="AF114" s="961">
        <v>15071</v>
      </c>
      <c r="AG114" s="959"/>
      <c r="AH114" s="959"/>
      <c r="AI114" s="959"/>
      <c r="AJ114" s="960"/>
      <c r="AK114" s="961">
        <v>14612</v>
      </c>
      <c r="AL114" s="959"/>
      <c r="AM114" s="959"/>
      <c r="AN114" s="959"/>
      <c r="AO114" s="960"/>
      <c r="AP114" s="962">
        <v>0.8</v>
      </c>
      <c r="AQ114" s="963"/>
      <c r="AR114" s="963"/>
      <c r="AS114" s="963"/>
      <c r="AT114" s="964"/>
      <c r="AU114" s="908"/>
      <c r="AV114" s="909"/>
      <c r="AW114" s="909"/>
      <c r="AX114" s="909"/>
      <c r="AY114" s="909"/>
      <c r="AZ114" s="922" t="s">
        <v>427</v>
      </c>
      <c r="BA114" s="923"/>
      <c r="BB114" s="923"/>
      <c r="BC114" s="923"/>
      <c r="BD114" s="923"/>
      <c r="BE114" s="923"/>
      <c r="BF114" s="923"/>
      <c r="BG114" s="923"/>
      <c r="BH114" s="923"/>
      <c r="BI114" s="923"/>
      <c r="BJ114" s="923"/>
      <c r="BK114" s="923"/>
      <c r="BL114" s="923"/>
      <c r="BM114" s="923"/>
      <c r="BN114" s="923"/>
      <c r="BO114" s="923"/>
      <c r="BP114" s="924"/>
      <c r="BQ114" s="925" t="s">
        <v>122</v>
      </c>
      <c r="BR114" s="926"/>
      <c r="BS114" s="926"/>
      <c r="BT114" s="926"/>
      <c r="BU114" s="926"/>
      <c r="BV114" s="926">
        <v>380591</v>
      </c>
      <c r="BW114" s="926"/>
      <c r="BX114" s="926"/>
      <c r="BY114" s="926"/>
      <c r="BZ114" s="926"/>
      <c r="CA114" s="926" t="s">
        <v>122</v>
      </c>
      <c r="CB114" s="926"/>
      <c r="CC114" s="926"/>
      <c r="CD114" s="926"/>
      <c r="CE114" s="926"/>
      <c r="CF114" s="920" t="s">
        <v>122</v>
      </c>
      <c r="CG114" s="921"/>
      <c r="CH114" s="921"/>
      <c r="CI114" s="921"/>
      <c r="CJ114" s="921"/>
      <c r="CK114" s="948"/>
      <c r="CL114" s="949"/>
      <c r="CM114" s="922" t="s">
        <v>428</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429</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430</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431</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15">
      <c r="A116" s="956"/>
      <c r="B116" s="957"/>
      <c r="C116" s="965" t="s">
        <v>432</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752</v>
      </c>
      <c r="AB116" s="959"/>
      <c r="AC116" s="959"/>
      <c r="AD116" s="959"/>
      <c r="AE116" s="960"/>
      <c r="AF116" s="961">
        <v>425</v>
      </c>
      <c r="AG116" s="959"/>
      <c r="AH116" s="959"/>
      <c r="AI116" s="959"/>
      <c r="AJ116" s="960"/>
      <c r="AK116" s="961">
        <v>1084</v>
      </c>
      <c r="AL116" s="959"/>
      <c r="AM116" s="959"/>
      <c r="AN116" s="959"/>
      <c r="AO116" s="960"/>
      <c r="AP116" s="962">
        <v>0.1</v>
      </c>
      <c r="AQ116" s="963"/>
      <c r="AR116" s="963"/>
      <c r="AS116" s="963"/>
      <c r="AT116" s="964"/>
      <c r="AU116" s="908"/>
      <c r="AV116" s="909"/>
      <c r="AW116" s="909"/>
      <c r="AX116" s="909"/>
      <c r="AY116" s="909"/>
      <c r="AZ116" s="967" t="s">
        <v>433</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434</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435</v>
      </c>
      <c r="Z117" s="894"/>
      <c r="AA117" s="978">
        <v>525222</v>
      </c>
      <c r="AB117" s="979"/>
      <c r="AC117" s="979"/>
      <c r="AD117" s="979"/>
      <c r="AE117" s="980"/>
      <c r="AF117" s="981">
        <v>542169</v>
      </c>
      <c r="AG117" s="979"/>
      <c r="AH117" s="979"/>
      <c r="AI117" s="979"/>
      <c r="AJ117" s="980"/>
      <c r="AK117" s="981">
        <v>585617</v>
      </c>
      <c r="AL117" s="979"/>
      <c r="AM117" s="979"/>
      <c r="AN117" s="979"/>
      <c r="AO117" s="980"/>
      <c r="AP117" s="982"/>
      <c r="AQ117" s="983"/>
      <c r="AR117" s="983"/>
      <c r="AS117" s="983"/>
      <c r="AT117" s="984"/>
      <c r="AU117" s="908"/>
      <c r="AV117" s="909"/>
      <c r="AW117" s="909"/>
      <c r="AX117" s="909"/>
      <c r="AY117" s="909"/>
      <c r="AZ117" s="974" t="s">
        <v>436</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437</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411</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408</v>
      </c>
      <c r="AB118" s="893"/>
      <c r="AC118" s="893"/>
      <c r="AD118" s="893"/>
      <c r="AE118" s="894"/>
      <c r="AF118" s="892" t="s">
        <v>409</v>
      </c>
      <c r="AG118" s="893"/>
      <c r="AH118" s="893"/>
      <c r="AI118" s="893"/>
      <c r="AJ118" s="894"/>
      <c r="AK118" s="892" t="s">
        <v>294</v>
      </c>
      <c r="AL118" s="893"/>
      <c r="AM118" s="893"/>
      <c r="AN118" s="893"/>
      <c r="AO118" s="894"/>
      <c r="AP118" s="970" t="s">
        <v>410</v>
      </c>
      <c r="AQ118" s="971"/>
      <c r="AR118" s="971"/>
      <c r="AS118" s="971"/>
      <c r="AT118" s="972"/>
      <c r="AU118" s="908"/>
      <c r="AV118" s="909"/>
      <c r="AW118" s="909"/>
      <c r="AX118" s="909"/>
      <c r="AY118" s="909"/>
      <c r="AZ118" s="973" t="s">
        <v>438</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439</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2" t="s">
        <v>414</v>
      </c>
      <c r="B119" s="947"/>
      <c r="C119" s="929" t="s">
        <v>415</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440</v>
      </c>
      <c r="BP119" s="1005"/>
      <c r="BQ119" s="999">
        <v>6177449</v>
      </c>
      <c r="BR119" s="1000"/>
      <c r="BS119" s="1000"/>
      <c r="BT119" s="1000"/>
      <c r="BU119" s="1000"/>
      <c r="BV119" s="1000">
        <v>5671704</v>
      </c>
      <c r="BW119" s="1000"/>
      <c r="BX119" s="1000"/>
      <c r="BY119" s="1000"/>
      <c r="BZ119" s="1000"/>
      <c r="CA119" s="1000">
        <v>5233273</v>
      </c>
      <c r="CB119" s="1000"/>
      <c r="CC119" s="1000"/>
      <c r="CD119" s="1000"/>
      <c r="CE119" s="1000"/>
      <c r="CF119" s="1001"/>
      <c r="CG119" s="1002"/>
      <c r="CH119" s="1002"/>
      <c r="CI119" s="1002"/>
      <c r="CJ119" s="1003"/>
      <c r="CK119" s="950"/>
      <c r="CL119" s="951"/>
      <c r="CM119" s="973" t="s">
        <v>441</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832637</v>
      </c>
      <c r="DH119" s="986"/>
      <c r="DI119" s="986"/>
      <c r="DJ119" s="986"/>
      <c r="DK119" s="987"/>
      <c r="DL119" s="985">
        <v>41559</v>
      </c>
      <c r="DM119" s="986"/>
      <c r="DN119" s="986"/>
      <c r="DO119" s="986"/>
      <c r="DP119" s="987"/>
      <c r="DQ119" s="985">
        <v>55317</v>
      </c>
      <c r="DR119" s="986"/>
      <c r="DS119" s="986"/>
      <c r="DT119" s="986"/>
      <c r="DU119" s="987"/>
      <c r="DV119" s="988">
        <v>2.9</v>
      </c>
      <c r="DW119" s="989"/>
      <c r="DX119" s="989"/>
      <c r="DY119" s="989"/>
      <c r="DZ119" s="990"/>
    </row>
    <row r="120" spans="1:130" s="218" customFormat="1" ht="26.25" customHeight="1" x14ac:dyDescent="0.15">
      <c r="A120" s="1053"/>
      <c r="B120" s="949"/>
      <c r="C120" s="922" t="s">
        <v>418</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442</v>
      </c>
      <c r="AV120" s="992"/>
      <c r="AW120" s="992"/>
      <c r="AX120" s="992"/>
      <c r="AY120" s="993"/>
      <c r="AZ120" s="929" t="s">
        <v>443</v>
      </c>
      <c r="BA120" s="897"/>
      <c r="BB120" s="897"/>
      <c r="BC120" s="897"/>
      <c r="BD120" s="897"/>
      <c r="BE120" s="897"/>
      <c r="BF120" s="897"/>
      <c r="BG120" s="897"/>
      <c r="BH120" s="897"/>
      <c r="BI120" s="897"/>
      <c r="BJ120" s="897"/>
      <c r="BK120" s="897"/>
      <c r="BL120" s="897"/>
      <c r="BM120" s="897"/>
      <c r="BN120" s="897"/>
      <c r="BO120" s="897"/>
      <c r="BP120" s="898"/>
      <c r="BQ120" s="930">
        <v>3264245</v>
      </c>
      <c r="BR120" s="931"/>
      <c r="BS120" s="931"/>
      <c r="BT120" s="931"/>
      <c r="BU120" s="931"/>
      <c r="BV120" s="931">
        <v>3589799</v>
      </c>
      <c r="BW120" s="931"/>
      <c r="BX120" s="931"/>
      <c r="BY120" s="931"/>
      <c r="BZ120" s="931"/>
      <c r="CA120" s="931">
        <v>3856792</v>
      </c>
      <c r="CB120" s="931"/>
      <c r="CC120" s="931"/>
      <c r="CD120" s="931"/>
      <c r="CE120" s="931"/>
      <c r="CF120" s="944">
        <v>202.6</v>
      </c>
      <c r="CG120" s="945"/>
      <c r="CH120" s="945"/>
      <c r="CI120" s="945"/>
      <c r="CJ120" s="945"/>
      <c r="CK120" s="1006" t="s">
        <v>444</v>
      </c>
      <c r="CL120" s="1007"/>
      <c r="CM120" s="1007"/>
      <c r="CN120" s="1007"/>
      <c r="CO120" s="1008"/>
      <c r="CP120" s="1014" t="s">
        <v>392</v>
      </c>
      <c r="CQ120" s="1015"/>
      <c r="CR120" s="1015"/>
      <c r="CS120" s="1015"/>
      <c r="CT120" s="1015"/>
      <c r="CU120" s="1015"/>
      <c r="CV120" s="1015"/>
      <c r="CW120" s="1015"/>
      <c r="CX120" s="1015"/>
      <c r="CY120" s="1015"/>
      <c r="CZ120" s="1015"/>
      <c r="DA120" s="1015"/>
      <c r="DB120" s="1015"/>
      <c r="DC120" s="1015"/>
      <c r="DD120" s="1015"/>
      <c r="DE120" s="1015"/>
      <c r="DF120" s="1016"/>
      <c r="DG120" s="930" t="s">
        <v>122</v>
      </c>
      <c r="DH120" s="931"/>
      <c r="DI120" s="931"/>
      <c r="DJ120" s="931"/>
      <c r="DK120" s="931"/>
      <c r="DL120" s="931" t="s">
        <v>122</v>
      </c>
      <c r="DM120" s="931"/>
      <c r="DN120" s="931"/>
      <c r="DO120" s="931"/>
      <c r="DP120" s="931"/>
      <c r="DQ120" s="931">
        <v>253899</v>
      </c>
      <c r="DR120" s="931"/>
      <c r="DS120" s="931"/>
      <c r="DT120" s="931"/>
      <c r="DU120" s="931"/>
      <c r="DV120" s="932">
        <v>13.3</v>
      </c>
      <c r="DW120" s="932"/>
      <c r="DX120" s="932"/>
      <c r="DY120" s="932"/>
      <c r="DZ120" s="933"/>
    </row>
    <row r="121" spans="1:130" s="218" customFormat="1" ht="26.25" customHeight="1" x14ac:dyDescent="0.15">
      <c r="A121" s="1053"/>
      <c r="B121" s="949"/>
      <c r="C121" s="974" t="s">
        <v>445</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446</v>
      </c>
      <c r="BA121" s="923"/>
      <c r="BB121" s="923"/>
      <c r="BC121" s="923"/>
      <c r="BD121" s="923"/>
      <c r="BE121" s="923"/>
      <c r="BF121" s="923"/>
      <c r="BG121" s="923"/>
      <c r="BH121" s="923"/>
      <c r="BI121" s="923"/>
      <c r="BJ121" s="923"/>
      <c r="BK121" s="923"/>
      <c r="BL121" s="923"/>
      <c r="BM121" s="923"/>
      <c r="BN121" s="923"/>
      <c r="BO121" s="923"/>
      <c r="BP121" s="924"/>
      <c r="BQ121" s="925">
        <v>208212</v>
      </c>
      <c r="BR121" s="926"/>
      <c r="BS121" s="926"/>
      <c r="BT121" s="926"/>
      <c r="BU121" s="926"/>
      <c r="BV121" s="926">
        <v>200027</v>
      </c>
      <c r="BW121" s="926"/>
      <c r="BX121" s="926"/>
      <c r="BY121" s="926"/>
      <c r="BZ121" s="926"/>
      <c r="CA121" s="926">
        <v>697196</v>
      </c>
      <c r="CB121" s="926"/>
      <c r="CC121" s="926"/>
      <c r="CD121" s="926"/>
      <c r="CE121" s="926"/>
      <c r="CF121" s="920">
        <v>36.6</v>
      </c>
      <c r="CG121" s="921"/>
      <c r="CH121" s="921"/>
      <c r="CI121" s="921"/>
      <c r="CJ121" s="921"/>
      <c r="CK121" s="1009"/>
      <c r="CL121" s="1010"/>
      <c r="CM121" s="1010"/>
      <c r="CN121" s="1010"/>
      <c r="CO121" s="1011"/>
      <c r="CP121" s="1019" t="s">
        <v>447</v>
      </c>
      <c r="CQ121" s="1020"/>
      <c r="CR121" s="1020"/>
      <c r="CS121" s="1020"/>
      <c r="CT121" s="1020"/>
      <c r="CU121" s="1020"/>
      <c r="CV121" s="1020"/>
      <c r="CW121" s="1020"/>
      <c r="CX121" s="1020"/>
      <c r="CY121" s="1020"/>
      <c r="CZ121" s="1020"/>
      <c r="DA121" s="1020"/>
      <c r="DB121" s="1020"/>
      <c r="DC121" s="1020"/>
      <c r="DD121" s="1020"/>
      <c r="DE121" s="1020"/>
      <c r="DF121" s="1021"/>
      <c r="DG121" s="925" t="s">
        <v>122</v>
      </c>
      <c r="DH121" s="926"/>
      <c r="DI121" s="926"/>
      <c r="DJ121" s="926"/>
      <c r="DK121" s="926"/>
      <c r="DL121" s="926" t="s">
        <v>122</v>
      </c>
      <c r="DM121" s="926"/>
      <c r="DN121" s="926"/>
      <c r="DO121" s="926"/>
      <c r="DP121" s="926"/>
      <c r="DQ121" s="926">
        <v>65794</v>
      </c>
      <c r="DR121" s="926"/>
      <c r="DS121" s="926"/>
      <c r="DT121" s="926"/>
      <c r="DU121" s="926"/>
      <c r="DV121" s="927">
        <v>3.5</v>
      </c>
      <c r="DW121" s="927"/>
      <c r="DX121" s="927"/>
      <c r="DY121" s="927"/>
      <c r="DZ121" s="928"/>
    </row>
    <row r="122" spans="1:130" s="218" customFormat="1" ht="26.25" customHeight="1" x14ac:dyDescent="0.15">
      <c r="A122" s="1053"/>
      <c r="B122" s="949"/>
      <c r="C122" s="922" t="s">
        <v>428</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448</v>
      </c>
      <c r="BA122" s="965"/>
      <c r="BB122" s="965"/>
      <c r="BC122" s="965"/>
      <c r="BD122" s="965"/>
      <c r="BE122" s="965"/>
      <c r="BF122" s="965"/>
      <c r="BG122" s="965"/>
      <c r="BH122" s="965"/>
      <c r="BI122" s="965"/>
      <c r="BJ122" s="965"/>
      <c r="BK122" s="965"/>
      <c r="BL122" s="965"/>
      <c r="BM122" s="965"/>
      <c r="BN122" s="965"/>
      <c r="BO122" s="965"/>
      <c r="BP122" s="966"/>
      <c r="BQ122" s="999">
        <v>3216555</v>
      </c>
      <c r="BR122" s="1000"/>
      <c r="BS122" s="1000"/>
      <c r="BT122" s="1000"/>
      <c r="BU122" s="1000"/>
      <c r="BV122" s="1000">
        <v>3048533</v>
      </c>
      <c r="BW122" s="1000"/>
      <c r="BX122" s="1000"/>
      <c r="BY122" s="1000"/>
      <c r="BZ122" s="1000"/>
      <c r="CA122" s="1000">
        <v>2894094</v>
      </c>
      <c r="CB122" s="1000"/>
      <c r="CC122" s="1000"/>
      <c r="CD122" s="1000"/>
      <c r="CE122" s="1000"/>
      <c r="CF122" s="1017">
        <v>152.1</v>
      </c>
      <c r="CG122" s="1018"/>
      <c r="CH122" s="1018"/>
      <c r="CI122" s="1018"/>
      <c r="CJ122" s="1018"/>
      <c r="CK122" s="1009"/>
      <c r="CL122" s="1010"/>
      <c r="CM122" s="1010"/>
      <c r="CN122" s="1010"/>
      <c r="CO122" s="1011"/>
      <c r="CP122" s="1019" t="s">
        <v>389</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18" customFormat="1" ht="26.25" customHeight="1" x14ac:dyDescent="0.15">
      <c r="A123" s="1053"/>
      <c r="B123" s="949"/>
      <c r="C123" s="922" t="s">
        <v>434</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449</v>
      </c>
      <c r="BP123" s="1005"/>
      <c r="BQ123" s="1059">
        <v>6689012</v>
      </c>
      <c r="BR123" s="1060"/>
      <c r="BS123" s="1060"/>
      <c r="BT123" s="1060"/>
      <c r="BU123" s="1060"/>
      <c r="BV123" s="1060">
        <v>6838359</v>
      </c>
      <c r="BW123" s="1060"/>
      <c r="BX123" s="1060"/>
      <c r="BY123" s="1060"/>
      <c r="BZ123" s="1060"/>
      <c r="CA123" s="1060">
        <v>7448082</v>
      </c>
      <c r="CB123" s="1060"/>
      <c r="CC123" s="1060"/>
      <c r="CD123" s="1060"/>
      <c r="CE123" s="1060"/>
      <c r="CF123" s="1001"/>
      <c r="CG123" s="1002"/>
      <c r="CH123" s="1002"/>
      <c r="CI123" s="1002"/>
      <c r="CJ123" s="1003"/>
      <c r="CK123" s="1009"/>
      <c r="CL123" s="1010"/>
      <c r="CM123" s="1010"/>
      <c r="CN123" s="1010"/>
      <c r="CO123" s="1011"/>
      <c r="CP123" s="1019" t="s">
        <v>390</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
      <c r="A124" s="1053"/>
      <c r="B124" s="949"/>
      <c r="C124" s="922" t="s">
        <v>437</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5" t="s">
        <v>450</v>
      </c>
      <c r="AV124" s="1056"/>
      <c r="AW124" s="1056"/>
      <c r="AX124" s="1056"/>
      <c r="AY124" s="1056"/>
      <c r="AZ124" s="1056"/>
      <c r="BA124" s="1056"/>
      <c r="BB124" s="1056"/>
      <c r="BC124" s="1056"/>
      <c r="BD124" s="1056"/>
      <c r="BE124" s="1056"/>
      <c r="BF124" s="1056"/>
      <c r="BG124" s="1056"/>
      <c r="BH124" s="1056"/>
      <c r="BI124" s="1056"/>
      <c r="BJ124" s="1056"/>
      <c r="BK124" s="1056"/>
      <c r="BL124" s="1056"/>
      <c r="BM124" s="1056"/>
      <c r="BN124" s="1056"/>
      <c r="BO124" s="1056"/>
      <c r="BP124" s="1057"/>
      <c r="BQ124" s="1058"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451</v>
      </c>
      <c r="CQ124" s="1020"/>
      <c r="CR124" s="1020"/>
      <c r="CS124" s="1020"/>
      <c r="CT124" s="1020"/>
      <c r="CU124" s="1020"/>
      <c r="CV124" s="1020"/>
      <c r="CW124" s="1020"/>
      <c r="CX124" s="1020"/>
      <c r="CY124" s="1020"/>
      <c r="CZ124" s="1020"/>
      <c r="DA124" s="1020"/>
      <c r="DB124" s="1020"/>
      <c r="DC124" s="1020"/>
      <c r="DD124" s="1020"/>
      <c r="DE124" s="1020"/>
      <c r="DF124" s="1021"/>
      <c r="DG124" s="1004">
        <v>239953</v>
      </c>
      <c r="DH124" s="986"/>
      <c r="DI124" s="986"/>
      <c r="DJ124" s="986"/>
      <c r="DK124" s="987"/>
      <c r="DL124" s="985">
        <v>232914</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15">
      <c r="A125" s="1053"/>
      <c r="B125" s="949"/>
      <c r="C125" s="922" t="s">
        <v>439</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452</v>
      </c>
      <c r="CL125" s="1007"/>
      <c r="CM125" s="1007"/>
      <c r="CN125" s="1007"/>
      <c r="CO125" s="1008"/>
      <c r="CP125" s="929" t="s">
        <v>453</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3"/>
      <c r="B126" s="949"/>
      <c r="C126" s="922" t="s">
        <v>441</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454</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4"/>
      <c r="B127" s="951"/>
      <c r="C127" s="973" t="s">
        <v>455</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456</v>
      </c>
      <c r="AY127" s="1032"/>
      <c r="AZ127" s="1032"/>
      <c r="BA127" s="1032"/>
      <c r="BB127" s="1032"/>
      <c r="BC127" s="1032"/>
      <c r="BD127" s="1032"/>
      <c r="BE127" s="1033"/>
      <c r="BF127" s="1034" t="s">
        <v>457</v>
      </c>
      <c r="BG127" s="1032"/>
      <c r="BH127" s="1032"/>
      <c r="BI127" s="1032"/>
      <c r="BJ127" s="1032"/>
      <c r="BK127" s="1032"/>
      <c r="BL127" s="1033"/>
      <c r="BM127" s="1034" t="s">
        <v>458</v>
      </c>
      <c r="BN127" s="1032"/>
      <c r="BO127" s="1032"/>
      <c r="BP127" s="1032"/>
      <c r="BQ127" s="1032"/>
      <c r="BR127" s="1032"/>
      <c r="BS127" s="1033"/>
      <c r="BT127" s="1034" t="s">
        <v>459</v>
      </c>
      <c r="BU127" s="1032"/>
      <c r="BV127" s="1032"/>
      <c r="BW127" s="1032"/>
      <c r="BX127" s="1032"/>
      <c r="BY127" s="1032"/>
      <c r="BZ127" s="1051"/>
      <c r="CA127" s="220"/>
      <c r="CB127" s="220"/>
      <c r="CC127" s="220"/>
      <c r="CD127" s="243"/>
      <c r="CE127" s="243"/>
      <c r="CF127" s="243"/>
      <c r="CG127" s="220"/>
      <c r="CH127" s="220"/>
      <c r="CI127" s="220"/>
      <c r="CJ127" s="242"/>
      <c r="CK127" s="1023"/>
      <c r="CL127" s="1010"/>
      <c r="CM127" s="1010"/>
      <c r="CN127" s="1010"/>
      <c r="CO127" s="1011"/>
      <c r="CP127" s="922" t="s">
        <v>460</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37" t="s">
        <v>461</v>
      </c>
      <c r="B128" s="1038"/>
      <c r="C128" s="1038"/>
      <c r="D128" s="1038"/>
      <c r="E128" s="1038"/>
      <c r="F128" s="1038"/>
      <c r="G128" s="1038"/>
      <c r="H128" s="1038"/>
      <c r="I128" s="1038"/>
      <c r="J128" s="1038"/>
      <c r="K128" s="1038"/>
      <c r="L128" s="1038"/>
      <c r="M128" s="1038"/>
      <c r="N128" s="1038"/>
      <c r="O128" s="1038"/>
      <c r="P128" s="1038"/>
      <c r="Q128" s="1038"/>
      <c r="R128" s="1038"/>
      <c r="S128" s="1038"/>
      <c r="T128" s="1038"/>
      <c r="U128" s="1038"/>
      <c r="V128" s="1038"/>
      <c r="W128" s="1039" t="s">
        <v>462</v>
      </c>
      <c r="X128" s="1039"/>
      <c r="Y128" s="1039"/>
      <c r="Z128" s="1040"/>
      <c r="AA128" s="1041">
        <v>22273</v>
      </c>
      <c r="AB128" s="1042"/>
      <c r="AC128" s="1042"/>
      <c r="AD128" s="1042"/>
      <c r="AE128" s="1043"/>
      <c r="AF128" s="1044">
        <v>20402</v>
      </c>
      <c r="AG128" s="1042"/>
      <c r="AH128" s="1042"/>
      <c r="AI128" s="1042"/>
      <c r="AJ128" s="1043"/>
      <c r="AK128" s="1044">
        <v>21191</v>
      </c>
      <c r="AL128" s="1042"/>
      <c r="AM128" s="1042"/>
      <c r="AN128" s="1042"/>
      <c r="AO128" s="1043"/>
      <c r="AP128" s="1045"/>
      <c r="AQ128" s="1046"/>
      <c r="AR128" s="1046"/>
      <c r="AS128" s="1046"/>
      <c r="AT128" s="1047"/>
      <c r="AU128" s="220"/>
      <c r="AV128" s="220"/>
      <c r="AW128" s="220"/>
      <c r="AX128" s="896" t="s">
        <v>463</v>
      </c>
      <c r="AY128" s="897"/>
      <c r="AZ128" s="897"/>
      <c r="BA128" s="897"/>
      <c r="BB128" s="897"/>
      <c r="BC128" s="897"/>
      <c r="BD128" s="897"/>
      <c r="BE128" s="898"/>
      <c r="BF128" s="1048" t="s">
        <v>122</v>
      </c>
      <c r="BG128" s="1049"/>
      <c r="BH128" s="1049"/>
      <c r="BI128" s="1049"/>
      <c r="BJ128" s="1049"/>
      <c r="BK128" s="1049"/>
      <c r="BL128" s="1050"/>
      <c r="BM128" s="1048">
        <v>15</v>
      </c>
      <c r="BN128" s="1049"/>
      <c r="BO128" s="1049"/>
      <c r="BP128" s="1049"/>
      <c r="BQ128" s="1049"/>
      <c r="BR128" s="1049"/>
      <c r="BS128" s="1050"/>
      <c r="BT128" s="1048">
        <v>20</v>
      </c>
      <c r="BU128" s="1049"/>
      <c r="BV128" s="1049"/>
      <c r="BW128" s="1049"/>
      <c r="BX128" s="1049"/>
      <c r="BY128" s="1049"/>
      <c r="BZ128" s="1067"/>
      <c r="CA128" s="243"/>
      <c r="CB128" s="243"/>
      <c r="CC128" s="243"/>
      <c r="CD128" s="243"/>
      <c r="CE128" s="243"/>
      <c r="CF128" s="243"/>
      <c r="CG128" s="220"/>
      <c r="CH128" s="220"/>
      <c r="CI128" s="220"/>
      <c r="CJ128" s="242"/>
      <c r="CK128" s="1024"/>
      <c r="CL128" s="1025"/>
      <c r="CM128" s="1025"/>
      <c r="CN128" s="1025"/>
      <c r="CO128" s="1026"/>
      <c r="CP128" s="1068" t="s">
        <v>464</v>
      </c>
      <c r="CQ128" s="726"/>
      <c r="CR128" s="726"/>
      <c r="CS128" s="726"/>
      <c r="CT128" s="726"/>
      <c r="CU128" s="726"/>
      <c r="CV128" s="726"/>
      <c r="CW128" s="726"/>
      <c r="CX128" s="726"/>
      <c r="CY128" s="726"/>
      <c r="CZ128" s="726"/>
      <c r="DA128" s="726"/>
      <c r="DB128" s="726"/>
      <c r="DC128" s="726"/>
      <c r="DD128" s="726"/>
      <c r="DE128" s="726"/>
      <c r="DF128" s="1069"/>
      <c r="DG128" s="1070" t="s">
        <v>122</v>
      </c>
      <c r="DH128" s="1071"/>
      <c r="DI128" s="1071"/>
      <c r="DJ128" s="1071"/>
      <c r="DK128" s="1071"/>
      <c r="DL128" s="1071" t="s">
        <v>122</v>
      </c>
      <c r="DM128" s="1071"/>
      <c r="DN128" s="1071"/>
      <c r="DO128" s="1071"/>
      <c r="DP128" s="1071"/>
      <c r="DQ128" s="1071" t="s">
        <v>122</v>
      </c>
      <c r="DR128" s="1071"/>
      <c r="DS128" s="1071"/>
      <c r="DT128" s="1071"/>
      <c r="DU128" s="1071"/>
      <c r="DV128" s="1035" t="s">
        <v>122</v>
      </c>
      <c r="DW128" s="1035"/>
      <c r="DX128" s="1035"/>
      <c r="DY128" s="1035"/>
      <c r="DZ128" s="1036"/>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61" t="s">
        <v>465</v>
      </c>
      <c r="X129" s="1062"/>
      <c r="Y129" s="1062"/>
      <c r="Z129" s="1063"/>
      <c r="AA129" s="958">
        <v>2228692</v>
      </c>
      <c r="AB129" s="959"/>
      <c r="AC129" s="959"/>
      <c r="AD129" s="959"/>
      <c r="AE129" s="960"/>
      <c r="AF129" s="961">
        <v>2267363</v>
      </c>
      <c r="AG129" s="959"/>
      <c r="AH129" s="959"/>
      <c r="AI129" s="959"/>
      <c r="AJ129" s="960"/>
      <c r="AK129" s="961">
        <v>2280929</v>
      </c>
      <c r="AL129" s="959"/>
      <c r="AM129" s="959"/>
      <c r="AN129" s="959"/>
      <c r="AO129" s="960"/>
      <c r="AP129" s="1064"/>
      <c r="AQ129" s="1065"/>
      <c r="AR129" s="1065"/>
      <c r="AS129" s="1065"/>
      <c r="AT129" s="1066"/>
      <c r="AU129" s="221"/>
      <c r="AV129" s="221"/>
      <c r="AW129" s="221"/>
      <c r="AX129" s="1096" t="s">
        <v>466</v>
      </c>
      <c r="AY129" s="923"/>
      <c r="AZ129" s="923"/>
      <c r="BA129" s="923"/>
      <c r="BB129" s="923"/>
      <c r="BC129" s="923"/>
      <c r="BD129" s="923"/>
      <c r="BE129" s="924"/>
      <c r="BF129" s="1109" t="s">
        <v>122</v>
      </c>
      <c r="BG129" s="1110"/>
      <c r="BH129" s="1110"/>
      <c r="BI129" s="1110"/>
      <c r="BJ129" s="1110"/>
      <c r="BK129" s="1110"/>
      <c r="BL129" s="1111"/>
      <c r="BM129" s="1109">
        <v>20</v>
      </c>
      <c r="BN129" s="1110"/>
      <c r="BO129" s="1110"/>
      <c r="BP129" s="1110"/>
      <c r="BQ129" s="1110"/>
      <c r="BR129" s="1110"/>
      <c r="BS129" s="1111"/>
      <c r="BT129" s="1109">
        <v>30</v>
      </c>
      <c r="BU129" s="1110"/>
      <c r="BV129" s="1110"/>
      <c r="BW129" s="1110"/>
      <c r="BX129" s="1110"/>
      <c r="BY129" s="1110"/>
      <c r="BZ129" s="1112"/>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467</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61" t="s">
        <v>468</v>
      </c>
      <c r="X130" s="1062"/>
      <c r="Y130" s="1062"/>
      <c r="Z130" s="1063"/>
      <c r="AA130" s="958">
        <v>374296</v>
      </c>
      <c r="AB130" s="959"/>
      <c r="AC130" s="959"/>
      <c r="AD130" s="959"/>
      <c r="AE130" s="960"/>
      <c r="AF130" s="961">
        <v>355175</v>
      </c>
      <c r="AG130" s="959"/>
      <c r="AH130" s="959"/>
      <c r="AI130" s="959"/>
      <c r="AJ130" s="960"/>
      <c r="AK130" s="961">
        <v>377640</v>
      </c>
      <c r="AL130" s="959"/>
      <c r="AM130" s="959"/>
      <c r="AN130" s="959"/>
      <c r="AO130" s="960"/>
      <c r="AP130" s="1064"/>
      <c r="AQ130" s="1065"/>
      <c r="AR130" s="1065"/>
      <c r="AS130" s="1065"/>
      <c r="AT130" s="1066"/>
      <c r="AU130" s="221"/>
      <c r="AV130" s="221"/>
      <c r="AW130" s="221"/>
      <c r="AX130" s="1096" t="s">
        <v>469</v>
      </c>
      <c r="AY130" s="923"/>
      <c r="AZ130" s="923"/>
      <c r="BA130" s="923"/>
      <c r="BB130" s="923"/>
      <c r="BC130" s="923"/>
      <c r="BD130" s="923"/>
      <c r="BE130" s="924"/>
      <c r="BF130" s="1097">
        <v>8.4</v>
      </c>
      <c r="BG130" s="1098"/>
      <c r="BH130" s="1098"/>
      <c r="BI130" s="1098"/>
      <c r="BJ130" s="1098"/>
      <c r="BK130" s="1098"/>
      <c r="BL130" s="1099"/>
      <c r="BM130" s="1097">
        <v>25</v>
      </c>
      <c r="BN130" s="1098"/>
      <c r="BO130" s="1098"/>
      <c r="BP130" s="1098"/>
      <c r="BQ130" s="1098"/>
      <c r="BR130" s="1098"/>
      <c r="BS130" s="1099"/>
      <c r="BT130" s="1097">
        <v>35</v>
      </c>
      <c r="BU130" s="1098"/>
      <c r="BV130" s="1098"/>
      <c r="BW130" s="1098"/>
      <c r="BX130" s="1098"/>
      <c r="BY130" s="1098"/>
      <c r="BZ130" s="1100"/>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1"/>
      <c r="B131" s="1102"/>
      <c r="C131" s="1102"/>
      <c r="D131" s="1102"/>
      <c r="E131" s="1102"/>
      <c r="F131" s="1102"/>
      <c r="G131" s="1102"/>
      <c r="H131" s="1102"/>
      <c r="I131" s="1102"/>
      <c r="J131" s="1102"/>
      <c r="K131" s="1102"/>
      <c r="L131" s="1102"/>
      <c r="M131" s="1102"/>
      <c r="N131" s="1102"/>
      <c r="O131" s="1102"/>
      <c r="P131" s="1102"/>
      <c r="Q131" s="1102"/>
      <c r="R131" s="1102"/>
      <c r="S131" s="1102"/>
      <c r="T131" s="1102"/>
      <c r="U131" s="1102"/>
      <c r="V131" s="1102"/>
      <c r="W131" s="1103" t="s">
        <v>470</v>
      </c>
      <c r="X131" s="1104"/>
      <c r="Y131" s="1104"/>
      <c r="Z131" s="1105"/>
      <c r="AA131" s="1004">
        <v>1854396</v>
      </c>
      <c r="AB131" s="986"/>
      <c r="AC131" s="986"/>
      <c r="AD131" s="986"/>
      <c r="AE131" s="987"/>
      <c r="AF131" s="985">
        <v>1912188</v>
      </c>
      <c r="AG131" s="986"/>
      <c r="AH131" s="986"/>
      <c r="AI131" s="986"/>
      <c r="AJ131" s="987"/>
      <c r="AK131" s="985">
        <v>1903289</v>
      </c>
      <c r="AL131" s="986"/>
      <c r="AM131" s="986"/>
      <c r="AN131" s="986"/>
      <c r="AO131" s="987"/>
      <c r="AP131" s="1106"/>
      <c r="AQ131" s="1107"/>
      <c r="AR131" s="1107"/>
      <c r="AS131" s="1107"/>
      <c r="AT131" s="1108"/>
      <c r="AU131" s="221"/>
      <c r="AV131" s="221"/>
      <c r="AW131" s="221"/>
      <c r="AX131" s="1078" t="s">
        <v>471</v>
      </c>
      <c r="AY131" s="726"/>
      <c r="AZ131" s="726"/>
      <c r="BA131" s="726"/>
      <c r="BB131" s="726"/>
      <c r="BC131" s="726"/>
      <c r="BD131" s="726"/>
      <c r="BE131" s="1069"/>
      <c r="BF131" s="1079" t="s">
        <v>122</v>
      </c>
      <c r="BG131" s="1080"/>
      <c r="BH131" s="1080"/>
      <c r="BI131" s="1080"/>
      <c r="BJ131" s="1080"/>
      <c r="BK131" s="1080"/>
      <c r="BL131" s="1081"/>
      <c r="BM131" s="1079">
        <v>350</v>
      </c>
      <c r="BN131" s="1080"/>
      <c r="BO131" s="1080"/>
      <c r="BP131" s="1080"/>
      <c r="BQ131" s="1080"/>
      <c r="BR131" s="1080"/>
      <c r="BS131" s="1081"/>
      <c r="BT131" s="1082"/>
      <c r="BU131" s="1083"/>
      <c r="BV131" s="1083"/>
      <c r="BW131" s="1083"/>
      <c r="BX131" s="1083"/>
      <c r="BY131" s="1083"/>
      <c r="BZ131" s="1084"/>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85" t="s">
        <v>472</v>
      </c>
      <c r="B132" s="1086"/>
      <c r="C132" s="1086"/>
      <c r="D132" s="1086"/>
      <c r="E132" s="1086"/>
      <c r="F132" s="1086"/>
      <c r="G132" s="1086"/>
      <c r="H132" s="1086"/>
      <c r="I132" s="1086"/>
      <c r="J132" s="1086"/>
      <c r="K132" s="1086"/>
      <c r="L132" s="1086"/>
      <c r="M132" s="1086"/>
      <c r="N132" s="1086"/>
      <c r="O132" s="1086"/>
      <c r="P132" s="1086"/>
      <c r="Q132" s="1086"/>
      <c r="R132" s="1086"/>
      <c r="S132" s="1086"/>
      <c r="T132" s="1086"/>
      <c r="U132" s="1086"/>
      <c r="V132" s="1089" t="s">
        <v>473</v>
      </c>
      <c r="W132" s="1089"/>
      <c r="X132" s="1089"/>
      <c r="Y132" s="1089"/>
      <c r="Z132" s="1090"/>
      <c r="AA132" s="1091">
        <v>6.9377306680000004</v>
      </c>
      <c r="AB132" s="1092"/>
      <c r="AC132" s="1092"/>
      <c r="AD132" s="1092"/>
      <c r="AE132" s="1093"/>
      <c r="AF132" s="1094">
        <v>8.7121140809999993</v>
      </c>
      <c r="AG132" s="1092"/>
      <c r="AH132" s="1092"/>
      <c r="AI132" s="1092"/>
      <c r="AJ132" s="1093"/>
      <c r="AK132" s="1094">
        <v>9.8138538079999993</v>
      </c>
      <c r="AL132" s="1092"/>
      <c r="AM132" s="1092"/>
      <c r="AN132" s="1092"/>
      <c r="AO132" s="1093"/>
      <c r="AP132" s="1001"/>
      <c r="AQ132" s="1002"/>
      <c r="AR132" s="1002"/>
      <c r="AS132" s="1002"/>
      <c r="AT132" s="1095"/>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87"/>
      <c r="B133" s="1088"/>
      <c r="C133" s="1088"/>
      <c r="D133" s="1088"/>
      <c r="E133" s="1088"/>
      <c r="F133" s="1088"/>
      <c r="G133" s="1088"/>
      <c r="H133" s="1088"/>
      <c r="I133" s="1088"/>
      <c r="J133" s="1088"/>
      <c r="K133" s="1088"/>
      <c r="L133" s="1088"/>
      <c r="M133" s="1088"/>
      <c r="N133" s="1088"/>
      <c r="O133" s="1088"/>
      <c r="P133" s="1088"/>
      <c r="Q133" s="1088"/>
      <c r="R133" s="1088"/>
      <c r="S133" s="1088"/>
      <c r="T133" s="1088"/>
      <c r="U133" s="1088"/>
      <c r="V133" s="1072" t="s">
        <v>474</v>
      </c>
      <c r="W133" s="1072"/>
      <c r="X133" s="1072"/>
      <c r="Y133" s="1072"/>
      <c r="Z133" s="1073"/>
      <c r="AA133" s="1074">
        <v>8.3000000000000007</v>
      </c>
      <c r="AB133" s="1075"/>
      <c r="AC133" s="1075"/>
      <c r="AD133" s="1075"/>
      <c r="AE133" s="1076"/>
      <c r="AF133" s="1074">
        <v>8.1</v>
      </c>
      <c r="AG133" s="1075"/>
      <c r="AH133" s="1075"/>
      <c r="AI133" s="1075"/>
      <c r="AJ133" s="1076"/>
      <c r="AK133" s="1074">
        <v>8.4</v>
      </c>
      <c r="AL133" s="1075"/>
      <c r="AM133" s="1075"/>
      <c r="AN133" s="1075"/>
      <c r="AO133" s="1076"/>
      <c r="AP133" s="1028"/>
      <c r="AQ133" s="1029"/>
      <c r="AR133" s="1029"/>
      <c r="AS133" s="1029"/>
      <c r="AT133" s="1077"/>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IihEqqqBrGAP9J3B1uGoPaKzjXlV3yiOBgBc1lKRNcOQEw6CN3Wq7JYJurOzg0/qs4Q0T2yPvjePw+uLT9SE2Q==" saltValue="AisgNtkpuw/TT4yx4pJOqQ==" spinCount="100000" sheet="1" objects="1" scenarios="1" formatRows="0"/>
  <mergeCells count="2035">
    <mergeCell ref="B73:P73"/>
    <mergeCell ref="B75:P7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DG126:DK126"/>
    <mergeCell ref="CP128:DF128"/>
    <mergeCell ref="DG128:DK128"/>
    <mergeCell ref="DL128:DP128"/>
    <mergeCell ref="DQ128:DU128"/>
    <mergeCell ref="DQ126:DU126"/>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B74:P74"/>
    <mergeCell ref="DG73:DK73"/>
    <mergeCell ref="DL73:DP73"/>
    <mergeCell ref="DQ73:DU73"/>
    <mergeCell ref="DV73:DZ73"/>
    <mergeCell ref="Q74:U74"/>
    <mergeCell ref="V74:Z74"/>
    <mergeCell ref="AA74:AE74"/>
    <mergeCell ref="AF74:AJ74"/>
    <mergeCell ref="AK74:AO74"/>
    <mergeCell ref="BS73:CG73"/>
    <mergeCell ref="CH73:CL73"/>
    <mergeCell ref="CM73:CQ73"/>
    <mergeCell ref="CR73:CV73"/>
    <mergeCell ref="CW73:DA73"/>
    <mergeCell ref="DB73:DF73"/>
    <mergeCell ref="DV72:DZ72"/>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Z72:BD72"/>
    <mergeCell ref="BS72:CG72"/>
    <mergeCell ref="CH72:CL72"/>
    <mergeCell ref="CM72:CQ72"/>
    <mergeCell ref="DG71:DK71"/>
    <mergeCell ref="DL71:DP71"/>
    <mergeCell ref="DQ71:DU71"/>
    <mergeCell ref="DV71:DZ71"/>
    <mergeCell ref="Q72:U72"/>
    <mergeCell ref="V72:Z72"/>
    <mergeCell ref="AA72:AE72"/>
    <mergeCell ref="AF72:AJ72"/>
    <mergeCell ref="AK72:AO72"/>
    <mergeCell ref="BS71:CG71"/>
    <mergeCell ref="CH71:CL71"/>
    <mergeCell ref="CM71:CQ71"/>
    <mergeCell ref="CR71:CV71"/>
    <mergeCell ref="CW71:DA71"/>
    <mergeCell ref="DB71:DF71"/>
    <mergeCell ref="B71:P71"/>
    <mergeCell ref="B72:P72"/>
    <mergeCell ref="CW68:DA68"/>
    <mergeCell ref="DB68:DF68"/>
    <mergeCell ref="DG68:DK68"/>
    <mergeCell ref="DL68:DP68"/>
    <mergeCell ref="DQ68:DU68"/>
    <mergeCell ref="DV70:DZ70"/>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B68:P68"/>
    <mergeCell ref="B70:P70"/>
    <mergeCell ref="B69:P69"/>
    <mergeCell ref="AU72:AY72"/>
    <mergeCell ref="DQ67:DU67"/>
    <mergeCell ref="DG69:DK69"/>
    <mergeCell ref="DL69:DP69"/>
    <mergeCell ref="DQ69:DU69"/>
    <mergeCell ref="DV69:DZ69"/>
    <mergeCell ref="Q70:U70"/>
    <mergeCell ref="V70:Z70"/>
    <mergeCell ref="AA70:AE70"/>
    <mergeCell ref="AF70:AJ70"/>
    <mergeCell ref="AK70:AO70"/>
    <mergeCell ref="BS69:CG69"/>
    <mergeCell ref="CH69:CL69"/>
    <mergeCell ref="CM69:CQ69"/>
    <mergeCell ref="CR69:CV69"/>
    <mergeCell ref="CW69:DA69"/>
    <mergeCell ref="DB69:DF69"/>
    <mergeCell ref="DV68:DZ68"/>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Q68:U68"/>
    <mergeCell ref="V68:Z68"/>
    <mergeCell ref="AA68:AE68"/>
    <mergeCell ref="AF68:AJ68"/>
    <mergeCell ref="AK68:AO68"/>
    <mergeCell ref="DL65:DP65"/>
    <mergeCell ref="CW67:DA67"/>
    <mergeCell ref="DB67:DF67"/>
    <mergeCell ref="DG67:DK67"/>
    <mergeCell ref="DL67:DP67"/>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election activeCell="CM50" sqref="CM50"/>
    </sheetView>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475</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75kdwgOzLNjqOfYi+iObIKYM7iXacNUKKDR4QuIfXmvr3TSYjGZGOD2s8evUz/AEmk5lI+47Nh1YIIQ+wGGcLA==" saltValue="rRqMpeIqUPQs1VYPGKc3i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1bgW6u/oCSdNhXgtj9DcZTgOb+IJeES6gWpooOZep1T3juYBoWUcXmduU/DRlJeKHZSlQJZ5anoy/LjgumB3sQ==" saltValue="xt9VyZ/p6o2pDPKN2XVlL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476</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477</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478</v>
      </c>
      <c r="AP7" s="260"/>
      <c r="AQ7" s="261" t="s">
        <v>479</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480</v>
      </c>
      <c r="AQ8" s="267" t="s">
        <v>481</v>
      </c>
      <c r="AR8" s="268" t="s">
        <v>482</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483</v>
      </c>
      <c r="AL9" s="1117"/>
      <c r="AM9" s="1117"/>
      <c r="AN9" s="1118"/>
      <c r="AO9" s="269">
        <v>954297</v>
      </c>
      <c r="AP9" s="269">
        <v>327937</v>
      </c>
      <c r="AQ9" s="270">
        <v>263788</v>
      </c>
      <c r="AR9" s="271">
        <v>24.3</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484</v>
      </c>
      <c r="AL10" s="1117"/>
      <c r="AM10" s="1117"/>
      <c r="AN10" s="1118"/>
      <c r="AO10" s="272">
        <v>143772</v>
      </c>
      <c r="AP10" s="272">
        <v>49406</v>
      </c>
      <c r="AQ10" s="273">
        <v>39680</v>
      </c>
      <c r="AR10" s="274">
        <v>24.5</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485</v>
      </c>
      <c r="AL11" s="1117"/>
      <c r="AM11" s="1117"/>
      <c r="AN11" s="1118"/>
      <c r="AO11" s="272" t="s">
        <v>486</v>
      </c>
      <c r="AP11" s="272" t="s">
        <v>486</v>
      </c>
      <c r="AQ11" s="273">
        <v>4557</v>
      </c>
      <c r="AR11" s="274" t="s">
        <v>486</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487</v>
      </c>
      <c r="AL12" s="1117"/>
      <c r="AM12" s="1117"/>
      <c r="AN12" s="1118"/>
      <c r="AO12" s="272" t="s">
        <v>486</v>
      </c>
      <c r="AP12" s="272" t="s">
        <v>486</v>
      </c>
      <c r="AQ12" s="273" t="s">
        <v>486</v>
      </c>
      <c r="AR12" s="274" t="s">
        <v>486</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488</v>
      </c>
      <c r="AL13" s="1117"/>
      <c r="AM13" s="1117"/>
      <c r="AN13" s="1118"/>
      <c r="AO13" s="272" t="s">
        <v>486</v>
      </c>
      <c r="AP13" s="272" t="s">
        <v>486</v>
      </c>
      <c r="AQ13" s="273">
        <v>12917</v>
      </c>
      <c r="AR13" s="274" t="s">
        <v>486</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489</v>
      </c>
      <c r="AL14" s="1117"/>
      <c r="AM14" s="1117"/>
      <c r="AN14" s="1118"/>
      <c r="AO14" s="272" t="s">
        <v>486</v>
      </c>
      <c r="AP14" s="272" t="s">
        <v>486</v>
      </c>
      <c r="AQ14" s="273">
        <v>4746</v>
      </c>
      <c r="AR14" s="274" t="s">
        <v>486</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490</v>
      </c>
      <c r="AL15" s="1120"/>
      <c r="AM15" s="1120"/>
      <c r="AN15" s="1121"/>
      <c r="AO15" s="272">
        <v>-44468</v>
      </c>
      <c r="AP15" s="272">
        <v>-15281</v>
      </c>
      <c r="AQ15" s="273">
        <v>-12765</v>
      </c>
      <c r="AR15" s="274">
        <v>19.7</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1053601</v>
      </c>
      <c r="AP16" s="272">
        <v>362062</v>
      </c>
      <c r="AQ16" s="273">
        <v>312922</v>
      </c>
      <c r="AR16" s="274">
        <v>15.7</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491</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492</v>
      </c>
      <c r="AP20" s="281" t="s">
        <v>493</v>
      </c>
      <c r="AQ20" s="282" t="s">
        <v>494</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495</v>
      </c>
      <c r="AL21" s="1123"/>
      <c r="AM21" s="1123"/>
      <c r="AN21" s="1124"/>
      <c r="AO21" s="285">
        <v>26.8</v>
      </c>
      <c r="AP21" s="286">
        <v>24.75</v>
      </c>
      <c r="AQ21" s="287">
        <v>2.0499999999999998</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496</v>
      </c>
      <c r="AL22" s="1123"/>
      <c r="AM22" s="1123"/>
      <c r="AN22" s="1124"/>
      <c r="AO22" s="290">
        <v>96.8</v>
      </c>
      <c r="AP22" s="291">
        <v>95.6</v>
      </c>
      <c r="AQ22" s="292">
        <v>1.2</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497</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498</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499</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478</v>
      </c>
      <c r="AP30" s="260"/>
      <c r="AQ30" s="261" t="s">
        <v>479</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480</v>
      </c>
      <c r="AQ31" s="267" t="s">
        <v>481</v>
      </c>
      <c r="AR31" s="268" t="s">
        <v>482</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500</v>
      </c>
      <c r="AL32" s="1131"/>
      <c r="AM32" s="1131"/>
      <c r="AN32" s="1132"/>
      <c r="AO32" s="300">
        <v>537360</v>
      </c>
      <c r="AP32" s="300">
        <v>184660</v>
      </c>
      <c r="AQ32" s="301">
        <v>170896</v>
      </c>
      <c r="AR32" s="302">
        <v>8.1</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501</v>
      </c>
      <c r="AL33" s="1131"/>
      <c r="AM33" s="1131"/>
      <c r="AN33" s="1132"/>
      <c r="AO33" s="300" t="s">
        <v>486</v>
      </c>
      <c r="AP33" s="300" t="s">
        <v>486</v>
      </c>
      <c r="AQ33" s="301" t="s">
        <v>486</v>
      </c>
      <c r="AR33" s="302" t="s">
        <v>486</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502</v>
      </c>
      <c r="AL34" s="1131"/>
      <c r="AM34" s="1131"/>
      <c r="AN34" s="1132"/>
      <c r="AO34" s="300" t="s">
        <v>486</v>
      </c>
      <c r="AP34" s="300" t="s">
        <v>486</v>
      </c>
      <c r="AQ34" s="301">
        <v>5</v>
      </c>
      <c r="AR34" s="302" t="s">
        <v>486</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503</v>
      </c>
      <c r="AL35" s="1131"/>
      <c r="AM35" s="1131"/>
      <c r="AN35" s="1132"/>
      <c r="AO35" s="300">
        <v>32561</v>
      </c>
      <c r="AP35" s="300">
        <v>11189</v>
      </c>
      <c r="AQ35" s="301">
        <v>33138</v>
      </c>
      <c r="AR35" s="302">
        <v>-66.2</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504</v>
      </c>
      <c r="AL36" s="1131"/>
      <c r="AM36" s="1131"/>
      <c r="AN36" s="1132"/>
      <c r="AO36" s="300">
        <v>14612</v>
      </c>
      <c r="AP36" s="300">
        <v>5021</v>
      </c>
      <c r="AQ36" s="301">
        <v>2943</v>
      </c>
      <c r="AR36" s="302">
        <v>70.599999999999994</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505</v>
      </c>
      <c r="AL37" s="1131"/>
      <c r="AM37" s="1131"/>
      <c r="AN37" s="1132"/>
      <c r="AO37" s="300" t="s">
        <v>486</v>
      </c>
      <c r="AP37" s="300" t="s">
        <v>486</v>
      </c>
      <c r="AQ37" s="301">
        <v>1487</v>
      </c>
      <c r="AR37" s="302" t="s">
        <v>486</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506</v>
      </c>
      <c r="AL38" s="1134"/>
      <c r="AM38" s="1134"/>
      <c r="AN38" s="1135"/>
      <c r="AO38" s="303">
        <v>1084</v>
      </c>
      <c r="AP38" s="303">
        <v>373</v>
      </c>
      <c r="AQ38" s="304">
        <v>60</v>
      </c>
      <c r="AR38" s="292">
        <v>521.70000000000005</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507</v>
      </c>
      <c r="AL39" s="1134"/>
      <c r="AM39" s="1134"/>
      <c r="AN39" s="1135"/>
      <c r="AO39" s="300">
        <v>-21191</v>
      </c>
      <c r="AP39" s="300">
        <v>-7282</v>
      </c>
      <c r="AQ39" s="301">
        <v>-8408</v>
      </c>
      <c r="AR39" s="302">
        <v>-13.4</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508</v>
      </c>
      <c r="AL40" s="1131"/>
      <c r="AM40" s="1131"/>
      <c r="AN40" s="1132"/>
      <c r="AO40" s="300">
        <v>-377640</v>
      </c>
      <c r="AP40" s="300">
        <v>-129773</v>
      </c>
      <c r="AQ40" s="301">
        <v>-141122</v>
      </c>
      <c r="AR40" s="302">
        <v>-8</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186786</v>
      </c>
      <c r="AP41" s="300">
        <v>64188</v>
      </c>
      <c r="AQ41" s="301">
        <v>59000</v>
      </c>
      <c r="AR41" s="302">
        <v>8.8000000000000007</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509</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510</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478</v>
      </c>
      <c r="AN49" s="1127" t="s">
        <v>511</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512</v>
      </c>
      <c r="AO50" s="317" t="s">
        <v>513</v>
      </c>
      <c r="AP50" s="318" t="s">
        <v>514</v>
      </c>
      <c r="AQ50" s="319" t="s">
        <v>515</v>
      </c>
      <c r="AR50" s="320" t="s">
        <v>516</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517</v>
      </c>
      <c r="AL51" s="313"/>
      <c r="AM51" s="321">
        <v>541103</v>
      </c>
      <c r="AN51" s="322">
        <v>176026</v>
      </c>
      <c r="AO51" s="323">
        <v>-73.8</v>
      </c>
      <c r="AP51" s="324">
        <v>301035</v>
      </c>
      <c r="AQ51" s="325">
        <v>12.2</v>
      </c>
      <c r="AR51" s="326">
        <v>-86</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518</v>
      </c>
      <c r="AM52" s="329">
        <v>112153</v>
      </c>
      <c r="AN52" s="330">
        <v>36484</v>
      </c>
      <c r="AO52" s="331">
        <v>102.9</v>
      </c>
      <c r="AP52" s="332">
        <v>154376</v>
      </c>
      <c r="AQ52" s="333">
        <v>29.1</v>
      </c>
      <c r="AR52" s="334">
        <v>73.8</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519</v>
      </c>
      <c r="AL53" s="313"/>
      <c r="AM53" s="321">
        <v>740186</v>
      </c>
      <c r="AN53" s="322">
        <v>242764</v>
      </c>
      <c r="AO53" s="323">
        <v>37.9</v>
      </c>
      <c r="AP53" s="324">
        <v>277467</v>
      </c>
      <c r="AQ53" s="325">
        <v>-7.8</v>
      </c>
      <c r="AR53" s="326">
        <v>45.7</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518</v>
      </c>
      <c r="AM54" s="329">
        <v>403384</v>
      </c>
      <c r="AN54" s="330">
        <v>132300</v>
      </c>
      <c r="AO54" s="331">
        <v>262.60000000000002</v>
      </c>
      <c r="AP54" s="332">
        <v>128378</v>
      </c>
      <c r="AQ54" s="333">
        <v>-16.8</v>
      </c>
      <c r="AR54" s="334">
        <v>279.39999999999998</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520</v>
      </c>
      <c r="AL55" s="313"/>
      <c r="AM55" s="321">
        <v>1475048</v>
      </c>
      <c r="AN55" s="322">
        <v>484576</v>
      </c>
      <c r="AO55" s="323">
        <v>99.6</v>
      </c>
      <c r="AP55" s="324">
        <v>282256</v>
      </c>
      <c r="AQ55" s="325">
        <v>1.7</v>
      </c>
      <c r="AR55" s="326">
        <v>97.9</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518</v>
      </c>
      <c r="AM56" s="329">
        <v>1170348</v>
      </c>
      <c r="AN56" s="330">
        <v>384477</v>
      </c>
      <c r="AO56" s="331">
        <v>190.6</v>
      </c>
      <c r="AP56" s="332">
        <v>145453</v>
      </c>
      <c r="AQ56" s="333">
        <v>13.3</v>
      </c>
      <c r="AR56" s="334">
        <v>177.3</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521</v>
      </c>
      <c r="AL57" s="313"/>
      <c r="AM57" s="321">
        <v>811403</v>
      </c>
      <c r="AN57" s="322">
        <v>271645</v>
      </c>
      <c r="AO57" s="323">
        <v>-43.9</v>
      </c>
      <c r="AP57" s="324">
        <v>295341</v>
      </c>
      <c r="AQ57" s="325">
        <v>4.5999999999999996</v>
      </c>
      <c r="AR57" s="326">
        <v>-48.5</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518</v>
      </c>
      <c r="AM58" s="329">
        <v>384470</v>
      </c>
      <c r="AN58" s="330">
        <v>128714</v>
      </c>
      <c r="AO58" s="331">
        <v>-66.5</v>
      </c>
      <c r="AP58" s="332">
        <v>137402</v>
      </c>
      <c r="AQ58" s="333">
        <v>-5.5</v>
      </c>
      <c r="AR58" s="334">
        <v>-61</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522</v>
      </c>
      <c r="AL59" s="313"/>
      <c r="AM59" s="321">
        <v>984761</v>
      </c>
      <c r="AN59" s="322">
        <v>338406</v>
      </c>
      <c r="AO59" s="323">
        <v>24.6</v>
      </c>
      <c r="AP59" s="324">
        <v>292845</v>
      </c>
      <c r="AQ59" s="325">
        <v>-0.8</v>
      </c>
      <c r="AR59" s="326">
        <v>25.4</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518</v>
      </c>
      <c r="AM60" s="329">
        <v>107730</v>
      </c>
      <c r="AN60" s="330">
        <v>37021</v>
      </c>
      <c r="AO60" s="331">
        <v>-71.2</v>
      </c>
      <c r="AP60" s="332">
        <v>143187</v>
      </c>
      <c r="AQ60" s="333">
        <v>4.2</v>
      </c>
      <c r="AR60" s="334">
        <v>-75.400000000000006</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523</v>
      </c>
      <c r="AL61" s="335"/>
      <c r="AM61" s="336">
        <v>910500</v>
      </c>
      <c r="AN61" s="337">
        <v>302683</v>
      </c>
      <c r="AO61" s="338">
        <v>8.9</v>
      </c>
      <c r="AP61" s="339">
        <v>289789</v>
      </c>
      <c r="AQ61" s="340">
        <v>2</v>
      </c>
      <c r="AR61" s="326">
        <v>6.9</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518</v>
      </c>
      <c r="AM62" s="329">
        <v>435617</v>
      </c>
      <c r="AN62" s="330">
        <v>143799</v>
      </c>
      <c r="AO62" s="331">
        <v>83.7</v>
      </c>
      <c r="AP62" s="332">
        <v>141759</v>
      </c>
      <c r="AQ62" s="333">
        <v>4.9000000000000004</v>
      </c>
      <c r="AR62" s="334">
        <v>78.8</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d9WgAp1JPAMKysXOCapWUVAlop0bWg5R59pkipDEntkk8GEITX3S4R/0aMs7YklQy5rM9hVfj9ZuHkMdA9YiqA==" saltValue="z9eeutGe5iw0KdlFEYvd7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election activeCell="A107" sqref="A107"/>
    </sheetView>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475</v>
      </c>
    </row>
    <row r="120" spans="125:125" ht="13.5" hidden="1" customHeight="1" x14ac:dyDescent="0.15"/>
    <row r="121" spans="125:125" ht="13.5" hidden="1" customHeight="1" x14ac:dyDescent="0.15">
      <c r="DU121" s="247"/>
    </row>
  </sheetData>
  <sheetProtection algorithmName="SHA-512" hashValue="C3J1MSssBCvNUUbfOgMczHjKN66ZPLsfqIgYBk2n3tPKGYfFeqzlmrb2T5YDqguyGoJeN4Q44WHa1HmRrExsZg==" saltValue="vn72kcZFDNceeCvp+D7pb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election activeCell="AE67" sqref="AE67"/>
    </sheetView>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475</v>
      </c>
    </row>
  </sheetData>
  <sheetProtection algorithmName="SHA-512" hashValue="KspcFnT0qyzcMV6Q99fi1YHvMf/YaN6kXTRzPguKEBN7gfFUqFVfzFWCaz5BMy4KX6NVyjQKpbVLbX5ICf6ESQ==" saltValue="xBUwxBwrQ0glrg3df8A7x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6"/>
  <sheetViews>
    <sheetView showGridLines="0" topLeftCell="B1"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39" t="s">
        <v>3</v>
      </c>
      <c r="D47" s="1139"/>
      <c r="E47" s="1140"/>
      <c r="F47" s="11">
        <v>47.06</v>
      </c>
      <c r="G47" s="12">
        <v>38.97</v>
      </c>
      <c r="H47" s="12">
        <v>28.76</v>
      </c>
      <c r="I47" s="12">
        <v>41.25</v>
      </c>
      <c r="J47" s="13">
        <v>43.99</v>
      </c>
    </row>
    <row r="48" spans="2:10" ht="57.75" customHeight="1" x14ac:dyDescent="0.15">
      <c r="B48" s="14"/>
      <c r="C48" s="1141" t="s">
        <v>4</v>
      </c>
      <c r="D48" s="1141"/>
      <c r="E48" s="1142"/>
      <c r="F48" s="15">
        <v>10.89</v>
      </c>
      <c r="G48" s="16">
        <v>17.010000000000002</v>
      </c>
      <c r="H48" s="16">
        <v>17.440000000000001</v>
      </c>
      <c r="I48" s="16">
        <v>10.029999999999999</v>
      </c>
      <c r="J48" s="17">
        <v>13.8</v>
      </c>
    </row>
    <row r="49" spans="2:10" ht="57.75" customHeight="1" thickBot="1" x14ac:dyDescent="0.2">
      <c r="B49" s="18"/>
      <c r="C49" s="1143" t="s">
        <v>5</v>
      </c>
      <c r="D49" s="1143"/>
      <c r="E49" s="1144"/>
      <c r="F49" s="19">
        <v>1.77</v>
      </c>
      <c r="G49" s="20" t="s">
        <v>530</v>
      </c>
      <c r="H49" s="20" t="s">
        <v>531</v>
      </c>
      <c r="I49" s="20">
        <v>5.87</v>
      </c>
      <c r="J49" s="21">
        <v>6.82</v>
      </c>
    </row>
    <row r="50" spans="2:10" x14ac:dyDescent="0.15"/>
    <row r="51" spans="2:10" ht="13.5" hidden="1" customHeight="1" x14ac:dyDescent="0.15"/>
    <row r="52" spans="2:10" ht="13.5" hidden="1" customHeight="1" x14ac:dyDescent="0.15"/>
    <row r="53" spans="2:10" ht="13.5" hidden="1" customHeight="1" x14ac:dyDescent="0.15"/>
    <row r="54" spans="2:10" ht="13.5" hidden="1" customHeight="1" x14ac:dyDescent="0.15"/>
    <row r="55" spans="2:10" ht="13.5" hidden="1" customHeight="1" x14ac:dyDescent="0.15"/>
    <row r="56" spans="2:10" ht="13.5" hidden="1" customHeight="1" x14ac:dyDescent="0.15"/>
  </sheetData>
  <sheetProtection algorithmName="SHA-512" hashValue="/EXC3V+1HJvU8Lz8S8eiT6EPoiEle5B2XmPmF+NfPOjDJ4QekHoNGmOgwqQ/zZweb266wA86oljFymnKB3a7/A==" saltValue="JUV+YCO7xgzCQmcZpmuNU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dcterms:created xsi:type="dcterms:W3CDTF">2026-02-23T10:07:08Z</dcterms:created>
  <dcterms:modified xsi:type="dcterms:W3CDTF">2026-09-02T05:47:07Z</dcterms:modified>
  <cp:category/>
</cp:coreProperties>
</file>