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水道\●調査報告物\●市町村課\●経営比較分析表\令和7年度提出\★提出\"/>
    </mc:Choice>
  </mc:AlternateContent>
  <xr:revisionPtr revIDLastSave="0" documentId="13_ncr:1_{03A1B655-9086-4D03-973B-E48C7059E3F5}" xr6:coauthVersionLast="44" xr6:coauthVersionMax="44" xr10:uidLastSave="{00000000-0000-0000-0000-000000000000}"/>
  <workbookProtection workbookAlgorithmName="SHA-512" workbookHashValue="lZGOKH28/kEfZtdv7xWGELluaa8o5b7nY8EvNvR22dJcOe25+A7iAltjxc3QWCGkOCLzeXtINQtaTwoiSlOU9A==" workbookSaltValue="dFvIGzGlc+f8zqAZrSI6O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B10" i="4"/>
  <c r="BB8" i="4"/>
  <c r="AT8" i="4"/>
  <c r="AL8" i="4"/>
  <c r="AD8" i="4"/>
  <c r="W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<sst xmlns="http://schemas.openxmlformats.org/spreadsheetml/2006/main" count="316" uniqueCount="112">
  <si>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</si>
  <si>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</si>
  <si>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</si>
  <si>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</si>
  <si>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</si>
  <si>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</si>
  <si>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</si>
  <si>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</si>
  <si>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</si>
  <si>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</si>
  <si>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</si>
  <si>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</si>
  <si>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</si>
  <si>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</si>
  <si>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</si>
  <si>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</si>
  <si>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</si>
  <si>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</si>
  <si>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</si>
  <si>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</si>
  <si>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</si>
  <si>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</si>
  <si>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</si>
  <si>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</si>
  <si>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</si>
  <si>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</si>
  <si>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</si>
  <si>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</si>
  <si>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</si>
  <si>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</si>
  <si>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</si>
  <si>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</si>
  <si>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</si>
  <si>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</si>
  <si>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</si>
  <si>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</si>
  <si>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</si>
  <si>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</si>
  <si>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</si>
  <si>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</si>
  <si>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</si>
  <si>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</si>
  <si>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</si>
  <si>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</si>
  <si>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</si>
  <si>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</si>
  <si>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</si>
  <si>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</si>
  <si>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</si>
  <si>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</si>
  <si>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</si>
  <si>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</si>
  <si>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</si>
  <si>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</si>
  <si>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</si>
  <si>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</si>
  <si>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</si>
  <si>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</si>
  <si>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</si>
  <si>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</si>
  <si>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</si>
  <si>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</si>
  <si>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</si>
  <si>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</si>
  <si>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</si>
  <si>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</si>
  <si>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</si>
  <si>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</si>
  <si>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</si>
  <si>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</si>
  <si>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</si>
  <si>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</si>
  <si>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</si>
  <si>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</si>
  <si>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</si>
  <si>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</si>
  <si>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</si>
  <si>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</si>
  <si>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</si>
  <si>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</si>
  <si>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</si>
  <si>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</si>
  <si>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</si>
  <si>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</si>
  <si>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</si>
  <si>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</si>
  <si>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</si>
  <si>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</si>
  <si>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</si>
  <si>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</si>
  <si>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</si>
  <si>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</si>
  <si>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</si>
  <si>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大宜味村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</si>
  <si>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</si>
  <si>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</si>
  <si>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</si>
  <si>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</si>
  <si>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</si>
  <si>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</si>
  <si>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</si>
  <si>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</si>
  <si>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</si>
  <si>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</si>
  <si>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</si>
  <si>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</si>
  <si>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</si>
  <si>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</si>
  <si>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</si>
  <si>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①法非適用の昨年は平均値を上回る結果となっていたが、令和6年度は平均値を下回る結果となった。水道料金徴収強化及びコストの削減を心掛ける。
②欠損金割合が平均値の約1.5倍となっており、とても健全な状況とはいえない。水道料金の改定も対策の一つではあるが容易な事ではない為、まずは損失の拡大防止を重視する。
③平均値どころか、一般的に最低ラインとされる100％にすら届いておらず、大変厳しい状況である。一時借入金を利用することがある為、借入金に頼らない資金繰りを心掛ける。
④類似団体と比べると割合は少ないが、今後更新すべきものは多いため、適切な投資となるよう留意する。
⑤類似団体と比べると回収率は高いものの、修繕等維持管理に係る費用も増加傾向にある為、今後も水道料金の回収に尽力する。
⑥人口減少が懸念されるが、水道料金の徴収及び漏水懸念箇所の更新、漏水の早期発見・修繕を心掛ける。
⑦過労働や遊休状態でも無く、理想的な利用率ではあるが、数値以上に稼働していると思われる施設もあるため、当数値はあくまで全体的な目安としてとらえ、各施設ごとの状況を把握したい。
⑧毎週のように漏水の通報がある。管路の全体的な更新は容易ではない為、漏水の早期発見・修繕を心掛ける。</t>
    <rPh sb="1" eb="2">
      <t>ホウ</t>
    </rPh>
    <rPh sb="2" eb="3">
      <t>ヒ</t>
    </rPh>
    <rPh sb="3" eb="5">
      <t>テキヨウ</t>
    </rPh>
    <rPh sb="6" eb="8">
      <t>サクネン</t>
    </rPh>
    <rPh sb="9" eb="12">
      <t>ヘイキンチ</t>
    </rPh>
    <rPh sb="13" eb="15">
      <t>ウワマワ</t>
    </rPh>
    <rPh sb="16" eb="18">
      <t>ケッカ</t>
    </rPh>
    <rPh sb="26" eb="28">
      <t>レイワ</t>
    </rPh>
    <rPh sb="29" eb="31">
      <t>ネンド</t>
    </rPh>
    <rPh sb="32" eb="35">
      <t>ヘイキンチ</t>
    </rPh>
    <rPh sb="36" eb="38">
      <t>シタマワ</t>
    </rPh>
    <rPh sb="39" eb="41">
      <t>ケッカ</t>
    </rPh>
    <rPh sb="46" eb="48">
      <t>スイドウ</t>
    </rPh>
    <rPh sb="48" eb="50">
      <t>リョウキン</t>
    </rPh>
    <rPh sb="50" eb="52">
      <t>チョウシュウ</t>
    </rPh>
    <rPh sb="52" eb="54">
      <t>キョウカ</t>
    </rPh>
    <rPh sb="54" eb="55">
      <t>オヨ</t>
    </rPh>
    <rPh sb="60" eb="62">
      <t>サクゲン</t>
    </rPh>
    <rPh sb="63" eb="65">
      <t>ココロガ</t>
    </rPh>
    <rPh sb="70" eb="73">
      <t>ケッソンキン</t>
    </rPh>
    <rPh sb="73" eb="75">
      <t>ワリアイ</t>
    </rPh>
    <rPh sb="76" eb="79">
      <t>ヘイキンチ</t>
    </rPh>
    <rPh sb="80" eb="81">
      <t>ヤク</t>
    </rPh>
    <rPh sb="84" eb="85">
      <t>バイ</t>
    </rPh>
    <rPh sb="95" eb="97">
      <t>ケンゼン</t>
    </rPh>
    <rPh sb="98" eb="100">
      <t>ジョウキョウ</t>
    </rPh>
    <rPh sb="107" eb="109">
      <t>スイドウ</t>
    </rPh>
    <rPh sb="109" eb="111">
      <t>リョウキン</t>
    </rPh>
    <rPh sb="112" eb="114">
      <t>カイテイ</t>
    </rPh>
    <rPh sb="115" eb="117">
      <t>タイサク</t>
    </rPh>
    <rPh sb="118" eb="119">
      <t>ヒト</t>
    </rPh>
    <rPh sb="125" eb="127">
      <t>ヨウイ</t>
    </rPh>
    <rPh sb="128" eb="129">
      <t>コト</t>
    </rPh>
    <rPh sb="133" eb="134">
      <t>タメ</t>
    </rPh>
    <rPh sb="138" eb="140">
      <t>ソンシツ</t>
    </rPh>
    <rPh sb="141" eb="143">
      <t>カクダイ</t>
    </rPh>
    <rPh sb="143" eb="145">
      <t>ボウシ</t>
    </rPh>
    <rPh sb="146" eb="148">
      <t>ジュウシ</t>
    </rPh>
    <rPh sb="153" eb="156">
      <t>ヘイキンチ</t>
    </rPh>
    <rPh sb="161" eb="164">
      <t>イッパンテキ</t>
    </rPh>
    <rPh sb="165" eb="167">
      <t>サイテイ</t>
    </rPh>
    <rPh sb="181" eb="182">
      <t>トド</t>
    </rPh>
    <rPh sb="188" eb="190">
      <t>タイヘン</t>
    </rPh>
    <rPh sb="190" eb="191">
      <t>キビ</t>
    </rPh>
    <rPh sb="193" eb="195">
      <t>ジョウキョウ</t>
    </rPh>
    <rPh sb="199" eb="201">
      <t>イチジ</t>
    </rPh>
    <rPh sb="201" eb="203">
      <t>カリイレ</t>
    </rPh>
    <rPh sb="203" eb="204">
      <t>キン</t>
    </rPh>
    <rPh sb="205" eb="207">
      <t>リヨウ</t>
    </rPh>
    <rPh sb="214" eb="215">
      <t>タメ</t>
    </rPh>
    <rPh sb="216" eb="218">
      <t>カリイレ</t>
    </rPh>
    <rPh sb="218" eb="219">
      <t>キン</t>
    </rPh>
    <rPh sb="220" eb="221">
      <t>タヨ</t>
    </rPh>
    <rPh sb="224" eb="226">
      <t>シキン</t>
    </rPh>
    <rPh sb="226" eb="227">
      <t>グ</t>
    </rPh>
    <rPh sb="229" eb="231">
      <t>ココロガ</t>
    </rPh>
    <rPh sb="236" eb="238">
      <t>ルイジ</t>
    </rPh>
    <rPh sb="238" eb="240">
      <t>ダンタイ</t>
    </rPh>
    <rPh sb="241" eb="242">
      <t>クラ</t>
    </rPh>
    <rPh sb="245" eb="247">
      <t>ワリアイ</t>
    </rPh>
    <rPh sb="248" eb="249">
      <t>スク</t>
    </rPh>
    <rPh sb="253" eb="255">
      <t>コンゴ</t>
    </rPh>
    <rPh sb="255" eb="257">
      <t>コウシン</t>
    </rPh>
    <rPh sb="263" eb="264">
      <t>オオ</t>
    </rPh>
    <rPh sb="268" eb="270">
      <t>テキセツ</t>
    </rPh>
    <rPh sb="271" eb="273">
      <t>トウシ</t>
    </rPh>
    <rPh sb="278" eb="280">
      <t>リュウイ</t>
    </rPh>
    <rPh sb="285" eb="287">
      <t>ルイジ</t>
    </rPh>
    <rPh sb="287" eb="289">
      <t>ダンタイ</t>
    </rPh>
    <rPh sb="290" eb="291">
      <t>クラ</t>
    </rPh>
    <rPh sb="294" eb="296">
      <t>カイシュウ</t>
    </rPh>
    <rPh sb="296" eb="297">
      <t>リツ</t>
    </rPh>
    <rPh sb="298" eb="299">
      <t>タカ</t>
    </rPh>
    <rPh sb="304" eb="306">
      <t>シュウゼン</t>
    </rPh>
    <rPh sb="306" eb="307">
      <t>トウ</t>
    </rPh>
    <rPh sb="312" eb="313">
      <t>カカ</t>
    </rPh>
    <rPh sb="314" eb="316">
      <t>ヒヨウ</t>
    </rPh>
    <rPh sb="317" eb="319">
      <t>ゾウカ</t>
    </rPh>
    <rPh sb="319" eb="321">
      <t>ケイコウ</t>
    </rPh>
    <rPh sb="324" eb="325">
      <t>タメ</t>
    </rPh>
    <rPh sb="326" eb="328">
      <t>コンゴ</t>
    </rPh>
    <rPh sb="329" eb="331">
      <t>スイドウ</t>
    </rPh>
    <rPh sb="331" eb="333">
      <t>リョウキン</t>
    </rPh>
    <rPh sb="334" eb="336">
      <t>カイシュウ</t>
    </rPh>
    <rPh sb="337" eb="339">
      <t>ジンリョク</t>
    </rPh>
    <rPh sb="344" eb="346">
      <t>ジンコウ</t>
    </rPh>
    <rPh sb="346" eb="348">
      <t>ゲンショウ</t>
    </rPh>
    <rPh sb="349" eb="351">
      <t>ケネン</t>
    </rPh>
    <rPh sb="356" eb="358">
      <t>スイドウ</t>
    </rPh>
    <rPh sb="358" eb="360">
      <t>リョウキン</t>
    </rPh>
    <rPh sb="361" eb="363">
      <t>チョウシュウ</t>
    </rPh>
    <rPh sb="363" eb="364">
      <t>オヨ</t>
    </rPh>
    <rPh sb="365" eb="367">
      <t>ロウスイ</t>
    </rPh>
    <rPh sb="367" eb="369">
      <t>ケネン</t>
    </rPh>
    <rPh sb="369" eb="371">
      <t>カショ</t>
    </rPh>
    <rPh sb="372" eb="374">
      <t>コウシン</t>
    </rPh>
    <rPh sb="375" eb="377">
      <t>ロウスイ</t>
    </rPh>
    <rPh sb="378" eb="380">
      <t>ソウキ</t>
    </rPh>
    <rPh sb="380" eb="382">
      <t>ハッケン</t>
    </rPh>
    <rPh sb="383" eb="385">
      <t>シュウゼン</t>
    </rPh>
    <rPh sb="386" eb="388">
      <t>ココロガ</t>
    </rPh>
    <rPh sb="393" eb="394">
      <t>カ</t>
    </rPh>
    <rPh sb="394" eb="396">
      <t>ロウドウ</t>
    </rPh>
    <rPh sb="403" eb="404">
      <t>ナ</t>
    </rPh>
    <rPh sb="406" eb="409">
      <t>リソウテキ</t>
    </rPh>
    <rPh sb="410" eb="413">
      <t>リヨウリツ</t>
    </rPh>
    <rPh sb="419" eb="421">
      <t>スウチ</t>
    </rPh>
    <rPh sb="421" eb="423">
      <t>イジョウ</t>
    </rPh>
    <rPh sb="424" eb="426">
      <t>カドウ</t>
    </rPh>
    <rPh sb="431" eb="432">
      <t>オモ</t>
    </rPh>
    <rPh sb="435" eb="437">
      <t>シセツ</t>
    </rPh>
    <rPh sb="443" eb="444">
      <t>トウ</t>
    </rPh>
    <rPh sb="444" eb="446">
      <t>スウチ</t>
    </rPh>
    <rPh sb="451" eb="454">
      <t>ゼンタイテキ</t>
    </rPh>
    <rPh sb="455" eb="457">
      <t>メヤス</t>
    </rPh>
    <rPh sb="464" eb="467">
      <t>カクシセツ</t>
    </rPh>
    <rPh sb="470" eb="472">
      <t>ジョウキョウ</t>
    </rPh>
    <rPh sb="473" eb="475">
      <t>ハアク</t>
    </rPh>
    <rPh sb="481" eb="483">
      <t>マイシュウ</t>
    </rPh>
    <rPh sb="487" eb="489">
      <t>ロウスイ</t>
    </rPh>
    <rPh sb="490" eb="492">
      <t>ツウホウ</t>
    </rPh>
    <rPh sb="496" eb="498">
      <t>カンロ</t>
    </rPh>
    <rPh sb="499" eb="502">
      <t>ゼンタイテキ</t>
    </rPh>
    <rPh sb="503" eb="505">
      <t>コウシン</t>
    </rPh>
    <rPh sb="506" eb="508">
      <t>ヨウイ</t>
    </rPh>
    <rPh sb="512" eb="513">
      <t>タメ</t>
    </rPh>
    <rPh sb="514" eb="516">
      <t>ロウスイ</t>
    </rPh>
    <rPh sb="517" eb="519">
      <t>ソウキ</t>
    </rPh>
    <rPh sb="519" eb="521">
      <t>ハッケン</t>
    </rPh>
    <rPh sb="522" eb="524">
      <t>シュウゼン</t>
    </rPh>
    <rPh sb="525" eb="527">
      <t>ココロガ</t>
    </rPh>
    <phoneticPr fontId="4"/>
  </si>
  <si>
    <t>公営企業会計移行に伴い、今まで見えなかった点が可視化されたが、良い状況といえるものではない。人口減少や資金繰り、施設の老朽化、公会計移行による事務の煩雑化など、経営状況は厳しくなる一方である。
そのうえで、住民が安心してサービスを受けることができる、より良い環境づくりを目指して長期的・計画的な施設の更新・整備、効率的な事業運営計画に尽力する。</t>
    <rPh sb="0" eb="2">
      <t>コウエイ</t>
    </rPh>
    <rPh sb="2" eb="4">
      <t>キギョウ</t>
    </rPh>
    <rPh sb="4" eb="6">
      <t>カイケイ</t>
    </rPh>
    <rPh sb="6" eb="8">
      <t>イコウ</t>
    </rPh>
    <rPh sb="9" eb="10">
      <t>トモナ</t>
    </rPh>
    <rPh sb="12" eb="13">
      <t>イマ</t>
    </rPh>
    <rPh sb="15" eb="16">
      <t>ミ</t>
    </rPh>
    <rPh sb="21" eb="22">
      <t>テン</t>
    </rPh>
    <rPh sb="23" eb="26">
      <t>カシカ</t>
    </rPh>
    <rPh sb="31" eb="32">
      <t>ヨ</t>
    </rPh>
    <rPh sb="33" eb="35">
      <t>ジョウキョウ</t>
    </rPh>
    <rPh sb="46" eb="48">
      <t>ジンコウ</t>
    </rPh>
    <rPh sb="48" eb="50">
      <t>ゲンショウ</t>
    </rPh>
    <rPh sb="51" eb="53">
      <t>シキン</t>
    </rPh>
    <rPh sb="53" eb="54">
      <t>グ</t>
    </rPh>
    <rPh sb="56" eb="58">
      <t>シセツ</t>
    </rPh>
    <rPh sb="59" eb="62">
      <t>ロウキュウカ</t>
    </rPh>
    <rPh sb="63" eb="66">
      <t>コウカイケイ</t>
    </rPh>
    <rPh sb="66" eb="68">
      <t>イコウ</t>
    </rPh>
    <rPh sb="71" eb="73">
      <t>ジム</t>
    </rPh>
    <rPh sb="74" eb="77">
      <t>ハンザツカ</t>
    </rPh>
    <rPh sb="80" eb="82">
      <t>ケイエイ</t>
    </rPh>
    <rPh sb="82" eb="84">
      <t>ジョウキョウ</t>
    </rPh>
    <rPh sb="85" eb="86">
      <t>キビ</t>
    </rPh>
    <rPh sb="90" eb="92">
      <t>イッポウ</t>
    </rPh>
    <rPh sb="103" eb="105">
      <t>ジュウミン</t>
    </rPh>
    <rPh sb="106" eb="108">
      <t>アンシン</t>
    </rPh>
    <rPh sb="115" eb="116">
      <t>ウ</t>
    </rPh>
    <rPh sb="127" eb="128">
      <t>ヨ</t>
    </rPh>
    <rPh sb="129" eb="131">
      <t>カンキョウ</t>
    </rPh>
    <rPh sb="135" eb="137">
      <t>メザ</t>
    </rPh>
    <rPh sb="167" eb="169">
      <t>ジンリョク</t>
    </rPh>
    <phoneticPr fontId="4"/>
  </si>
  <si>
    <t>現在の減価償却率が低いことは将来における減価償却費の負担が重くなることを表すため、長期的な更新計画を立てることが求められる。
管路の中には、耐用年数は経過していないものの、施工不良や配管への自然的影響による早期破損もみられるため、耐用年数はあくまでひとつの指標ととらえ、臨機応変かつ状況を踏まえた管路更新に努める。
2.5％の更新率でも総更新に40年かかることから、0％は極めて良くない数値である。後の負担を増やさない為にも、財源や減価償却率等を踏まえながら計画的な更新を行う必要がある。</t>
    <rPh sb="0" eb="2">
      <t>ゲンザイ</t>
    </rPh>
    <rPh sb="3" eb="5">
      <t>ゲンカ</t>
    </rPh>
    <rPh sb="5" eb="7">
      <t>ショウキャク</t>
    </rPh>
    <rPh sb="7" eb="8">
      <t>リツ</t>
    </rPh>
    <rPh sb="9" eb="10">
      <t>ヒク</t>
    </rPh>
    <rPh sb="14" eb="16">
      <t>ショウライ</t>
    </rPh>
    <rPh sb="20" eb="22">
      <t>ゲンカ</t>
    </rPh>
    <rPh sb="22" eb="24">
      <t>ショウキャク</t>
    </rPh>
    <rPh sb="24" eb="25">
      <t>ヒ</t>
    </rPh>
    <rPh sb="26" eb="28">
      <t>フタン</t>
    </rPh>
    <rPh sb="29" eb="30">
      <t>オモ</t>
    </rPh>
    <rPh sb="36" eb="37">
      <t>アラワ</t>
    </rPh>
    <rPh sb="41" eb="44">
      <t>チョウキテキ</t>
    </rPh>
    <rPh sb="45" eb="47">
      <t>コウシン</t>
    </rPh>
    <rPh sb="47" eb="49">
      <t>ケイカク</t>
    </rPh>
    <rPh sb="50" eb="51">
      <t>タ</t>
    </rPh>
    <rPh sb="56" eb="57">
      <t>モト</t>
    </rPh>
    <rPh sb="63" eb="65">
      <t>カンロ</t>
    </rPh>
    <rPh sb="66" eb="67">
      <t>ナカ</t>
    </rPh>
    <rPh sb="70" eb="72">
      <t>タイヨウ</t>
    </rPh>
    <rPh sb="72" eb="74">
      <t>ネンスウ</t>
    </rPh>
    <rPh sb="75" eb="77">
      <t>ケイカ</t>
    </rPh>
    <rPh sb="86" eb="88">
      <t>セコウ</t>
    </rPh>
    <rPh sb="88" eb="90">
      <t>フリョウ</t>
    </rPh>
    <rPh sb="91" eb="93">
      <t>ハイカン</t>
    </rPh>
    <rPh sb="95" eb="97">
      <t>シゼン</t>
    </rPh>
    <rPh sb="97" eb="98">
      <t>テキ</t>
    </rPh>
    <rPh sb="98" eb="100">
      <t>エイキョウ</t>
    </rPh>
    <rPh sb="103" eb="105">
      <t>ソウキ</t>
    </rPh>
    <rPh sb="105" eb="107">
      <t>ハソン</t>
    </rPh>
    <rPh sb="115" eb="117">
      <t>タイヨウ</t>
    </rPh>
    <rPh sb="117" eb="119">
      <t>ネンスウ</t>
    </rPh>
    <rPh sb="128" eb="130">
      <t>シヒョウ</t>
    </rPh>
    <rPh sb="135" eb="139">
      <t>リンキオウヘン</t>
    </rPh>
    <rPh sb="141" eb="143">
      <t>ジョウキョウ</t>
    </rPh>
    <rPh sb="144" eb="145">
      <t>フ</t>
    </rPh>
    <rPh sb="148" eb="150">
      <t>カンロ</t>
    </rPh>
    <rPh sb="150" eb="152">
      <t>コウシン</t>
    </rPh>
    <rPh sb="153" eb="154">
      <t>ツト</t>
    </rPh>
    <rPh sb="163" eb="165">
      <t>コウシン</t>
    </rPh>
    <rPh sb="165" eb="166">
      <t>リツ</t>
    </rPh>
    <rPh sb="168" eb="169">
      <t>ソウ</t>
    </rPh>
    <rPh sb="169" eb="171">
      <t>コウシン</t>
    </rPh>
    <rPh sb="174" eb="175">
      <t>ネン</t>
    </rPh>
    <rPh sb="186" eb="187">
      <t>キワ</t>
    </rPh>
    <rPh sb="189" eb="190">
      <t>ヨ</t>
    </rPh>
    <rPh sb="193" eb="195">
      <t>スウチ</t>
    </rPh>
    <rPh sb="199" eb="200">
      <t>ノチ</t>
    </rPh>
    <rPh sb="201" eb="203">
      <t>フタン</t>
    </rPh>
    <rPh sb="204" eb="205">
      <t>フ</t>
    </rPh>
    <rPh sb="209" eb="210">
      <t>タメ</t>
    </rPh>
    <rPh sb="213" eb="215">
      <t>ザイゲン</t>
    </rPh>
    <rPh sb="216" eb="218">
      <t>ゲンカ</t>
    </rPh>
    <rPh sb="218" eb="220">
      <t>ショウキャク</t>
    </rPh>
    <rPh sb="220" eb="221">
      <t>リツ</t>
    </rPh>
    <rPh sb="221" eb="222">
      <t>トウ</t>
    </rPh>
    <rPh sb="223" eb="224">
      <t>フ</t>
    </rPh>
    <rPh sb="229" eb="232">
      <t>ケイカクテキ</t>
    </rPh>
    <rPh sb="233" eb="235">
      <t>コウシン</t>
    </rPh>
    <rPh sb="236" eb="237">
      <t>オコナ</t>
    </rPh>
    <rPh sb="238" eb="24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</si>
</sst>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77-4795-A8AD-F2E69D87B5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1877-4795-A8AD-F2E69D87B5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71.03</c:v>
                </c:pt>
              </c:numCache>
            </c:numRef>
          </c:val>
          <c:extLst>
            <c:ext xmlns:c16="http://schemas.microsoft.com/office/drawing/2014/chart" uri="{C3380CC4-5D6E-409C-BE32-E72D297353CC}">
              <c16:uniqueId val="{00000000-B683-48E1-BE7E-C24E220A231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B683-48E1-BE7E-C24E220A231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73.67</c:v>
                </c:pt>
              </c:numCache>
            </c:numRef>
          </c:val>
          <c:extLst>
            <c:ext xmlns:c16="http://schemas.microsoft.com/office/drawing/2014/chart" uri="{C3380CC4-5D6E-409C-BE32-E72D297353CC}">
              <c16:uniqueId val="{00000000-ADA0-4D68-9D9B-F4E8304E94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ADA0-4D68-9D9B-F4E8304E94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92.88</c:v>
                </c:pt>
              </c:numCache>
            </c:numRef>
          </c:val>
          <c:extLst>
            <c:ext xmlns:c16="http://schemas.microsoft.com/office/drawing/2014/chart" uri="{C3380CC4-5D6E-409C-BE32-E72D297353CC}">
              <c16:uniqueId val="{00000000-8A95-4C93-8352-A033FB03A9B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8A95-4C93-8352-A033FB03A9B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7.99</c:v>
                </c:pt>
              </c:numCache>
            </c:numRef>
          </c:val>
          <c:extLst>
            <c:ext xmlns:c16="http://schemas.microsoft.com/office/drawing/2014/chart" uri="{C3380CC4-5D6E-409C-BE32-E72D297353CC}">
              <c16:uniqueId val="{00000000-18B1-4D9A-A07E-9649057AFA4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18B1-4D9A-A07E-9649057AFA4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13.51</c:v>
                </c:pt>
              </c:numCache>
            </c:numRef>
          </c:val>
          <c:extLst>
            <c:ext xmlns:c16="http://schemas.microsoft.com/office/drawing/2014/chart" uri="{C3380CC4-5D6E-409C-BE32-E72D297353CC}">
              <c16:uniqueId val="{00000000-D5D8-4498-A15F-03A706878E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D5D8-4498-A15F-03A706878E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23.86</c:v>
                </c:pt>
              </c:numCache>
            </c:numRef>
          </c:val>
          <c:extLst>
            <c:ext xmlns:c16="http://schemas.microsoft.com/office/drawing/2014/chart" uri="{C3380CC4-5D6E-409C-BE32-E72D297353CC}">
              <c16:uniqueId val="{00000000-52F7-4480-8FAC-DDDB0FC722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52F7-4480-8FAC-DDDB0FC722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86.1</c:v>
                </c:pt>
              </c:numCache>
            </c:numRef>
          </c:val>
          <c:extLst>
            <c:ext xmlns:c16="http://schemas.microsoft.com/office/drawing/2014/chart" uri="{C3380CC4-5D6E-409C-BE32-E72D297353CC}">
              <c16:uniqueId val="{00000000-001D-4295-B170-E4F866E29D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001D-4295-B170-E4F866E29D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527.12</c:v>
                </c:pt>
              </c:numCache>
            </c:numRef>
          </c:val>
          <c:extLst>
            <c:ext xmlns:c16="http://schemas.microsoft.com/office/drawing/2014/chart" uri="{C3380CC4-5D6E-409C-BE32-E72D297353CC}">
              <c16:uniqueId val="{00000000-772D-4A18-95CD-4E84026BF0D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772D-4A18-95CD-4E84026BF0D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79.61</c:v>
                </c:pt>
              </c:numCache>
            </c:numRef>
          </c:val>
          <c:extLst>
            <c:ext xmlns:c16="http://schemas.microsoft.com/office/drawing/2014/chart" uri="{C3380CC4-5D6E-409C-BE32-E72D297353CC}">
              <c16:uniqueId val="{00000000-9B8A-45E1-B83B-ED9A7E420C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9B8A-45E1-B83B-ED9A7E420C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219.98</c:v>
                </c:pt>
              </c:numCache>
            </c:numRef>
          </c:val>
          <c:extLst>
            <c:ext xmlns:c16="http://schemas.microsoft.com/office/drawing/2014/chart" uri="{C3380CC4-5D6E-409C-BE32-E72D297353CC}">
              <c16:uniqueId val="{00000000-8C85-48DC-8BCF-367561D798D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8C85-48DC-8BCF-367561D798D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9" zoomScale="85" zoomScaleNormal="85" workbookViewId="0">
      <selection activeCell="Q16" sqref="Q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大宜味村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2910</v>
      </c>
      <c r="AM8" s="44"/>
      <c r="AN8" s="44"/>
      <c r="AO8" s="44"/>
      <c r="AP8" s="44"/>
      <c r="AQ8" s="44"/>
      <c r="AR8" s="44"/>
      <c r="AS8" s="44"/>
      <c r="AT8" s="45">
        <f>データ!$S$6</f>
        <v>63.63</v>
      </c>
      <c r="AU8" s="46"/>
      <c r="AV8" s="46"/>
      <c r="AW8" s="46"/>
      <c r="AX8" s="46"/>
      <c r="AY8" s="46"/>
      <c r="AZ8" s="46"/>
      <c r="BA8" s="46"/>
      <c r="BB8" s="47">
        <f>データ!$T$6</f>
        <v>45.73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74.849999999999994</v>
      </c>
      <c r="J10" s="46"/>
      <c r="K10" s="46"/>
      <c r="L10" s="46"/>
      <c r="M10" s="46"/>
      <c r="N10" s="46"/>
      <c r="O10" s="80"/>
      <c r="P10" s="47">
        <f>データ!$P$6</f>
        <v>99.9</v>
      </c>
      <c r="Q10" s="47"/>
      <c r="R10" s="47"/>
      <c r="S10" s="47"/>
      <c r="T10" s="47"/>
      <c r="U10" s="47"/>
      <c r="V10" s="47"/>
      <c r="W10" s="44">
        <f>データ!$Q$6</f>
        <v>2629</v>
      </c>
      <c r="X10" s="44"/>
      <c r="Y10" s="44"/>
      <c r="Z10" s="44"/>
      <c r="AA10" s="44"/>
      <c r="AB10" s="44"/>
      <c r="AC10" s="44"/>
      <c r="AD10" s="2"/>
      <c r="AE10" s="2"/>
      <c r="AF10" s="2"/>
      <c r="AG10" s="2"/>
      <c r="AH10" s="2"/>
      <c r="AI10" s="2"/>
      <c r="AJ10" s="2"/>
      <c r="AK10" s="2"/>
      <c r="AL10" s="44">
        <f>データ!$U$6</f>
        <v>2922</v>
      </c>
      <c r="AM10" s="44"/>
      <c r="AN10" s="44"/>
      <c r="AO10" s="44"/>
      <c r="AP10" s="44"/>
      <c r="AQ10" s="44"/>
      <c r="AR10" s="44"/>
      <c r="AS10" s="44"/>
      <c r="AT10" s="45">
        <f>データ!$V$6</f>
        <v>13.49</v>
      </c>
      <c r="AU10" s="46"/>
      <c r="AV10" s="46"/>
      <c r="AW10" s="46"/>
      <c r="AX10" s="46"/>
      <c r="AY10" s="46"/>
      <c r="AZ10" s="46"/>
      <c r="BA10" s="46"/>
      <c r="BB10" s="47">
        <f>データ!$W$6</f>
        <v>216.6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Q3kF+SfUloPQq+TYaGghVL+TGYHUO+XD9kQk9jSrMx0m8O/dTlE7HL44ixhR94T2Vlem6WBpOnsriFE1SUVB6A==" saltValue="34bThuSLZYoxqvz2/N8nJ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473022</v>
      </c>
      <c r="D6" s="20">
        <f t="shared" si="3"/>
        <v>46</v>
      </c>
      <c r="E6" s="20">
        <f t="shared" si="3"/>
        <v>1</v>
      </c>
      <c r="F6" s="20">
        <f t="shared" si="3"/>
        <v>0</v>
      </c>
      <c r="G6" s="20">
        <f t="shared" si="3"/>
        <v>5</v>
      </c>
      <c r="H6" s="20" t="str">
        <f t="shared" si="3"/>
        <v>沖縄県　大宜味村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74.849999999999994</v>
      </c>
      <c r="P6" s="21">
        <f t="shared" si="3"/>
        <v>99.9</v>
      </c>
      <c r="Q6" s="21">
        <f t="shared" si="3"/>
        <v>2629</v>
      </c>
      <c r="R6" s="21">
        <f t="shared" si="3"/>
        <v>2910</v>
      </c>
      <c r="S6" s="21">
        <f t="shared" si="3"/>
        <v>63.63</v>
      </c>
      <c r="T6" s="21">
        <f t="shared" si="3"/>
        <v>45.73</v>
      </c>
      <c r="U6" s="21">
        <f t="shared" si="3"/>
        <v>2922</v>
      </c>
      <c r="V6" s="21">
        <f t="shared" si="3"/>
        <v>13.49</v>
      </c>
      <c r="W6" s="21">
        <f t="shared" si="3"/>
        <v>216.6</v>
      </c>
      <c r="X6" s="22" t="str">
        <f>IF(X7="",NA(),X7)</f>
        <v>-</v>
      </c>
      <c r="Y6" s="22" t="str">
        <f t="shared" ref="Y6:AG6" si="4">IF(Y7="",NA(),Y7)</f>
        <v>-</v>
      </c>
      <c r="Z6" s="22" t="str">
        <f t="shared" si="4"/>
        <v>-</v>
      </c>
      <c r="AA6" s="22" t="str">
        <f t="shared" si="4"/>
        <v>-</v>
      </c>
      <c r="AB6" s="22">
        <f t="shared" si="4"/>
        <v>92.88</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23.86</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86.1</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527.12</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79.61</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219.98</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71.03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73.67</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7.99</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13.51</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473022</v>
      </c>
      <c r="D7" s="24">
        <v>46</v>
      </c>
      <c r="E7" s="24">
        <v>1</v>
      </c>
      <c r="F7" s="24">
        <v>0</v>
      </c>
      <c r="G7" s="24">
        <v>5</v>
      </c>
      <c r="H7" s="24" t="s">
        <v>93</v>
      </c>
      <c r="I7" s="24" t="s">
        <v>94</v>
      </c>
      <c r="J7" s="24" t="s">
        <v>95</v>
      </c>
      <c r="K7" s="24" t="s">
        <v>96</v>
      </c>
      <c r="L7" s="24" t="s">
        <v>97</v>
      </c>
      <c r="M7" s="24" t="s">
        <v>98</v>
      </c>
      <c r="N7" s="25" t="s">
        <v>99</v>
      </c>
      <c r="O7" s="25">
        <v>74.849999999999994</v>
      </c>
      <c r="P7" s="25">
        <v>99.9</v>
      </c>
      <c r="Q7" s="25">
        <v>2629</v>
      </c>
      <c r="R7" s="25">
        <v>2910</v>
      </c>
      <c r="S7" s="25">
        <v>63.63</v>
      </c>
      <c r="T7" s="25">
        <v>45.73</v>
      </c>
      <c r="U7" s="25">
        <v>2922</v>
      </c>
      <c r="V7" s="25">
        <v>13.49</v>
      </c>
      <c r="W7" s="25">
        <v>216.6</v>
      </c>
      <c r="X7" s="25" t="s">
        <v>99</v>
      </c>
      <c r="Y7" s="25" t="s">
        <v>99</v>
      </c>
      <c r="Z7" s="25" t="s">
        <v>99</v>
      </c>
      <c r="AA7" s="25" t="s">
        <v>99</v>
      </c>
      <c r="AB7" s="25">
        <v>92.88</v>
      </c>
      <c r="AC7" s="25" t="s">
        <v>99</v>
      </c>
      <c r="AD7" s="25" t="s">
        <v>99</v>
      </c>
      <c r="AE7" s="25" t="s">
        <v>99</v>
      </c>
      <c r="AF7" s="25" t="s">
        <v>99</v>
      </c>
      <c r="AG7" s="25">
        <v>101.77</v>
      </c>
      <c r="AH7" s="25">
        <v>102.02</v>
      </c>
      <c r="AI7" s="25" t="s">
        <v>99</v>
      </c>
      <c r="AJ7" s="25" t="s">
        <v>99</v>
      </c>
      <c r="AK7" s="25" t="s">
        <v>99</v>
      </c>
      <c r="AL7" s="25" t="s">
        <v>99</v>
      </c>
      <c r="AM7" s="25">
        <v>23.86</v>
      </c>
      <c r="AN7" s="25" t="s">
        <v>99</v>
      </c>
      <c r="AO7" s="25" t="s">
        <v>99</v>
      </c>
      <c r="AP7" s="25" t="s">
        <v>99</v>
      </c>
      <c r="AQ7" s="25" t="s">
        <v>99</v>
      </c>
      <c r="AR7" s="25">
        <v>16.12</v>
      </c>
      <c r="AS7" s="25">
        <v>26.96</v>
      </c>
      <c r="AT7" s="25" t="s">
        <v>99</v>
      </c>
      <c r="AU7" s="25" t="s">
        <v>99</v>
      </c>
      <c r="AV7" s="25" t="s">
        <v>99</v>
      </c>
      <c r="AW7" s="25" t="s">
        <v>99</v>
      </c>
      <c r="AX7" s="25">
        <v>86.1</v>
      </c>
      <c r="AY7" s="25" t="s">
        <v>99</v>
      </c>
      <c r="AZ7" s="25" t="s">
        <v>99</v>
      </c>
      <c r="BA7" s="25" t="s">
        <v>99</v>
      </c>
      <c r="BB7" s="25" t="s">
        <v>99</v>
      </c>
      <c r="BC7" s="25">
        <v>157.71</v>
      </c>
      <c r="BD7" s="25">
        <v>142.38999999999999</v>
      </c>
      <c r="BE7" s="25" t="s">
        <v>99</v>
      </c>
      <c r="BF7" s="25" t="s">
        <v>99</v>
      </c>
      <c r="BG7" s="25" t="s">
        <v>99</v>
      </c>
      <c r="BH7" s="25" t="s">
        <v>99</v>
      </c>
      <c r="BI7" s="25">
        <v>527.12</v>
      </c>
      <c r="BJ7" s="25" t="s">
        <v>99</v>
      </c>
      <c r="BK7" s="25" t="s">
        <v>99</v>
      </c>
      <c r="BL7" s="25" t="s">
        <v>99</v>
      </c>
      <c r="BM7" s="25" t="s">
        <v>99</v>
      </c>
      <c r="BN7" s="25">
        <v>958.97</v>
      </c>
      <c r="BO7" s="25">
        <v>1043.3599999999999</v>
      </c>
      <c r="BP7" s="25" t="s">
        <v>99</v>
      </c>
      <c r="BQ7" s="25" t="s">
        <v>99</v>
      </c>
      <c r="BR7" s="25" t="s">
        <v>99</v>
      </c>
      <c r="BS7" s="25" t="s">
        <v>99</v>
      </c>
      <c r="BT7" s="25">
        <v>79.61</v>
      </c>
      <c r="BU7" s="25" t="s">
        <v>99</v>
      </c>
      <c r="BV7" s="25" t="s">
        <v>99</v>
      </c>
      <c r="BW7" s="25" t="s">
        <v>99</v>
      </c>
      <c r="BX7" s="25" t="s">
        <v>99</v>
      </c>
      <c r="BY7" s="25">
        <v>61.25</v>
      </c>
      <c r="BZ7" s="25">
        <v>56.19</v>
      </c>
      <c r="CA7" s="25" t="s">
        <v>99</v>
      </c>
      <c r="CB7" s="25" t="s">
        <v>99</v>
      </c>
      <c r="CC7" s="25" t="s">
        <v>99</v>
      </c>
      <c r="CD7" s="25" t="s">
        <v>99</v>
      </c>
      <c r="CE7" s="25">
        <v>219.98</v>
      </c>
      <c r="CF7" s="25" t="s">
        <v>99</v>
      </c>
      <c r="CG7" s="25" t="s">
        <v>99</v>
      </c>
      <c r="CH7" s="25" t="s">
        <v>99</v>
      </c>
      <c r="CI7" s="25" t="s">
        <v>99</v>
      </c>
      <c r="CJ7" s="25">
        <v>279.83</v>
      </c>
      <c r="CK7" s="25">
        <v>285.60000000000002</v>
      </c>
      <c r="CL7" s="25" t="s">
        <v>99</v>
      </c>
      <c r="CM7" s="25" t="s">
        <v>99</v>
      </c>
      <c r="CN7" s="25" t="s">
        <v>99</v>
      </c>
      <c r="CO7" s="25" t="s">
        <v>99</v>
      </c>
      <c r="CP7" s="25">
        <v>71.03</v>
      </c>
      <c r="CQ7" s="25" t="s">
        <v>99</v>
      </c>
      <c r="CR7" s="25" t="s">
        <v>99</v>
      </c>
      <c r="CS7" s="25" t="s">
        <v>99</v>
      </c>
      <c r="CT7" s="25" t="s">
        <v>99</v>
      </c>
      <c r="CU7" s="25">
        <v>54.69</v>
      </c>
      <c r="CV7" s="25">
        <v>48.33</v>
      </c>
      <c r="CW7" s="25" t="s">
        <v>99</v>
      </c>
      <c r="CX7" s="25" t="s">
        <v>99</v>
      </c>
      <c r="CY7" s="25" t="s">
        <v>99</v>
      </c>
      <c r="CZ7" s="25" t="s">
        <v>99</v>
      </c>
      <c r="DA7" s="25">
        <v>73.67</v>
      </c>
      <c r="DB7" s="25" t="s">
        <v>99</v>
      </c>
      <c r="DC7" s="25" t="s">
        <v>99</v>
      </c>
      <c r="DD7" s="25" t="s">
        <v>99</v>
      </c>
      <c r="DE7" s="25" t="s">
        <v>99</v>
      </c>
      <c r="DF7" s="25">
        <v>71.44</v>
      </c>
      <c r="DG7" s="25">
        <v>70.34</v>
      </c>
      <c r="DH7" s="25" t="s">
        <v>99</v>
      </c>
      <c r="DI7" s="25" t="s">
        <v>99</v>
      </c>
      <c r="DJ7" s="25" t="s">
        <v>99</v>
      </c>
      <c r="DK7" s="25" t="s">
        <v>99</v>
      </c>
      <c r="DL7" s="25">
        <v>7.99</v>
      </c>
      <c r="DM7" s="25" t="s">
        <v>99</v>
      </c>
      <c r="DN7" s="25" t="s">
        <v>99</v>
      </c>
      <c r="DO7" s="25" t="s">
        <v>99</v>
      </c>
      <c r="DP7" s="25" t="s">
        <v>99</v>
      </c>
      <c r="DQ7" s="25">
        <v>37.1</v>
      </c>
      <c r="DR7" s="25">
        <v>35.5</v>
      </c>
      <c r="DS7" s="25" t="s">
        <v>99</v>
      </c>
      <c r="DT7" s="25" t="s">
        <v>99</v>
      </c>
      <c r="DU7" s="25" t="s">
        <v>99</v>
      </c>
      <c r="DV7" s="25" t="s">
        <v>99</v>
      </c>
      <c r="DW7" s="25">
        <v>13.51</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2026-02-17T06:25:43Z</cp:lastPrinted>
  <dcterms:created xsi:type="dcterms:W3CDTF">2025-12-12T09:25:39Z</dcterms:created>
  <dcterms:modified xsi:type="dcterms:W3CDTF">2026-02-17T07:33:37Z</dcterms:modified>
  <cp:category/>
</cp:coreProperties>
</file>