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HP掲載\"/>
    </mc:Choice>
  </mc:AlternateContent>
  <xr:revisionPtr revIDLastSave="0" documentId="13_ncr:1_{031BC383-9FD2-406B-8B9F-12E40C64F9AF}" xr6:coauthVersionLast="47" xr6:coauthVersionMax="47" xr10:uidLastSave="{00000000-0000-0000-0000-000000000000}"/>
  <workbookProtection workbookAlgorithmName="SHA-512" workbookHashValue="dUW3pjWfEENS7sgmoTURqNZo3mXKKoRbqk6AferqDPEeT6jFHc3jQt3ATPRMBTxhP6rQx6jitbT1j2loM+cthg==" workbookSaltValue="mLZdWQiiUEmJAx/7hh7/9Q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CX10" i="5" s="1"/>
  <c r="E10" i="5"/>
  <c r="DS10" i="5" s="1"/>
  <c r="D10" i="5"/>
  <c r="DR10" i="5" s="1"/>
  <c r="C10" i="5"/>
  <c r="CU10" i="5" s="1"/>
  <c r="B10" i="5"/>
  <c r="CT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OF55" i="4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RH32" i="4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DB81" i="4"/>
  <c r="CA81" i="4"/>
  <c r="AZ81" i="4"/>
  <c r="RA80" i="4"/>
  <c r="PZ80" i="4"/>
  <c r="OY80" i="4"/>
  <c r="NX80" i="4"/>
  <c r="MW80" i="4"/>
  <c r="KO80" i="4"/>
  <c r="JN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PT56" i="4"/>
  <c r="OZ56" i="4"/>
  <c r="OF56" i="4"/>
  <c r="MN56" i="4"/>
  <c r="LT56" i="4"/>
  <c r="KZ56" i="4"/>
  <c r="KF56" i="4"/>
  <c r="JL56" i="4"/>
  <c r="HT56" i="4"/>
  <c r="GZ56" i="4"/>
  <c r="GF56" i="4"/>
  <c r="ER56" i="4"/>
  <c r="CZ56" i="4"/>
  <c r="CF56" i="4"/>
  <c r="BL56" i="4"/>
  <c r="AR56" i="4"/>
  <c r="X56" i="4"/>
  <c r="QN55" i="4"/>
  <c r="PT55" i="4"/>
  <c r="OZ55" i="4"/>
  <c r="MN55" i="4"/>
  <c r="KZ55" i="4"/>
  <c r="KF55" i="4"/>
  <c r="JL55" i="4"/>
  <c r="HT55" i="4"/>
  <c r="GZ55" i="4"/>
  <c r="FL55" i="4"/>
  <c r="ER55" i="4"/>
  <c r="CZ55" i="4"/>
  <c r="CF55" i="4"/>
  <c r="BL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PT33" i="4"/>
  <c r="OZ33" i="4"/>
  <c r="OF33" i="4"/>
  <c r="MN33" i="4"/>
  <c r="LT33" i="4"/>
  <c r="KZ33" i="4"/>
  <c r="KF33" i="4"/>
  <c r="JL33" i="4"/>
  <c r="HT33" i="4"/>
  <c r="GZ33" i="4"/>
  <c r="GF33" i="4"/>
  <c r="ER33" i="4"/>
  <c r="CZ33" i="4"/>
  <c r="CF33" i="4"/>
  <c r="BL33" i="4"/>
  <c r="AR33" i="4"/>
  <c r="X33" i="4"/>
  <c r="QN32" i="4"/>
  <c r="PT32" i="4"/>
  <c r="OZ32" i="4"/>
  <c r="MN32" i="4"/>
  <c r="KZ32" i="4"/>
  <c r="KF32" i="4"/>
  <c r="JL32" i="4"/>
  <c r="HT32" i="4"/>
  <c r="GZ32" i="4"/>
  <c r="FL32" i="4"/>
  <c r="ER32" i="4"/>
  <c r="CZ32" i="4"/>
  <c r="CF32" i="4"/>
  <c r="BL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Y10" i="5" l="1"/>
  <c r="AU10" i="5"/>
  <c r="CK10" i="5"/>
  <c r="AI10" i="5"/>
  <c r="BM10" i="5"/>
  <c r="DE10" i="5"/>
  <c r="U10" i="5"/>
  <c r="AQ10" i="5"/>
  <c r="BO10" i="5"/>
  <c r="DI10" i="5"/>
  <c r="W10" i="5"/>
  <c r="AS10" i="5"/>
  <c r="BQ10" i="5"/>
  <c r="EC10" i="5"/>
  <c r="AR32" i="4"/>
  <c r="LT32" i="4"/>
  <c r="AR55" i="4"/>
  <c r="LT55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FL33" i="4"/>
  <c r="FL56" i="4"/>
  <c r="QN56" i="4"/>
  <c r="IM80" i="4"/>
  <c r="Y81" i="4"/>
  <c r="EC81" i="4"/>
  <c r="AG10" i="5"/>
  <c r="BE10" i="5"/>
  <c r="BY10" i="5"/>
  <c r="CI10" i="5"/>
  <c r="CM10" i="5"/>
  <c r="CW10" i="5"/>
  <c r="DG10" i="5"/>
  <c r="DQ10" i="5"/>
  <c r="EA10" i="5"/>
  <c r="EE10" i="5"/>
  <c r="AH11" i="5"/>
  <c r="BB11" i="5"/>
  <c r="BF11" i="5"/>
  <c r="BZ11" i="5"/>
  <c r="CT11" i="5"/>
  <c r="CX11" i="5"/>
  <c r="QN33" i="4"/>
  <c r="X10" i="5"/>
  <c r="AH10" i="5"/>
  <c r="AR10" i="5"/>
  <c r="BB10" i="5"/>
  <c r="BF10" i="5"/>
  <c r="BP10" i="5"/>
  <c r="BZ10" i="5"/>
  <c r="CJ10" i="5"/>
  <c r="DH10" i="5"/>
  <c r="EB10" i="5"/>
  <c r="BC10" i="5"/>
  <c r="CA10" i="5"/>
</calcChain>
</file>

<file path=xl/sharedStrings.xml><?xml version="1.0" encoding="utf-8"?>
<sst xmlns="http://schemas.openxmlformats.org/spreadsheetml/2006/main" count="283" uniqueCount="106">
  <si>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</si>
  <si>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</si>
  <si>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</si>
  <si>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</si>
  <si>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</si>
  <si>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</si>
  <si>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</si>
  <si>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</si>
  <si>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</si>
  <si>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</si>
  <si>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</si>
  <si>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</si>
  <si>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</si>
  <si>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</si>
  <si>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</si>
  <si>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</si>
  <si>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</si>
  <si>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</si>
  <si>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</si>
  <si>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</si>
  <si>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</si>
  <si>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</si>
  <si>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</si>
  <si>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</si>
  <si>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</si>
  <si>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</si>
  <si>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</si>
  <si>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</si>
  <si>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</si>
  <si>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</si>
  <si>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</si>
  <si>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</si>
  <si>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</si>
  <si>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</si>
  <si>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</si>
  <si>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</si>
  <si>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</si>
  <si>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</si>
  <si>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</si>
  <si>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</si>
  <si>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</si>
  <si>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</si>
  <si>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</si>
  <si>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</si>
  <si>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</si>
  <si>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</si>
  <si>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</si>
  <si>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</si>
  <si>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</si>
  <si>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</si>
  <si>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</si>
  <si>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</si>
  <si>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</si>
  <si>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</si>
  <si>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</si>
  <si>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</si>
  <si>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</si>
  <si>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</si>
  <si>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</si>
  <si>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</si>
  <si>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</si>
  <si>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</si>
  <si>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</si>
  <si>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</si>
  <si>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</si>
  <si>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</si>
  <si>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</si>
  <si>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</si>
  <si>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</si>
  <si>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</si>
  <si>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</si>
  <si>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</si>
  <si>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</si>
  <si>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</si>
  <si>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</si>
  <si>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</si>
  <si>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</si>
  <si>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</si>
  <si>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</si>
  <si>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</si>
  <si>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</si>
  <si>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</si>
  <si>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</si>
  <si>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</si>
  <si>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</si>
  <si>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</si>
  <si>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</si>
  <si>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473022</t>
  </si>
  <si>
    <t>46</t>
  </si>
  <si>
    <t>02</t>
  </si>
  <si>
    <t>0</t>
  </si>
  <si>
    <t>000</t>
  </si>
  <si>
    <t>沖縄県　大宜味村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</si>
  <si>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</si>
  <si>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</si>
  <si>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</si>
  <si>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</si>
  <si>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</si>
  <si>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</si>
  <si>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</si>
  <si>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</si>
  <si>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</si>
  <si>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</si>
  <si>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施設は運用を開始して8年ほどが経過し、細かな修繕が出始めている。</t>
    <phoneticPr fontId="5"/>
  </si>
  <si>
    <t xml:space="preserve"> 大宜味村工業用水道事業の給水区域は、大宜味村企業支援賃貸工場に設定されいいるが、令和3年度時点では、工場に入居している企業２社は工業用水を使用していないため、事業は休止中となっている。一部の会計の出し入れを行っているのが現状であり、①、③の数値は、事業が休止中のため、維持管理費が少なく、給水収益はないもののその他の収益で賄えている状況である。</t>
    <rPh sb="41" eb="43">
      <t>レイワ</t>
    </rPh>
    <rPh sb="44" eb="46">
      <t>ネンド</t>
    </rPh>
    <rPh sb="46" eb="48">
      <t>ジテン</t>
    </rPh>
    <rPh sb="111" eb="113">
      <t>ゲンジョウ</t>
    </rPh>
    <phoneticPr fontId="5"/>
  </si>
  <si>
    <t>　工業用水を使用する企業が令和3年度時点ではないため、一部の会計の出し入れのみを行っていたのが現状である。
　令和4年度より工業用水道事業を再開しており、令和3年度作成の経営戦略を基に進めていく。</t>
    <rPh sb="13" eb="15">
      <t>レイワ</t>
    </rPh>
    <rPh sb="16" eb="18">
      <t>ネンド</t>
    </rPh>
    <rPh sb="18" eb="20">
      <t>ジテン</t>
    </rPh>
    <rPh sb="47" eb="49">
      <t>ゲンジョウ</t>
    </rPh>
    <rPh sb="55" eb="57">
      <t>レイワ</t>
    </rPh>
    <rPh sb="77" eb="79">
      <t>レイワ</t>
    </rPh>
    <rPh sb="90" eb="91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</si>
</sst>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15.7</c:v>
                </c:pt>
                <c:pt idx="1">
                  <c:v>18.84</c:v>
                </c:pt>
                <c:pt idx="2">
                  <c:v>21.99</c:v>
                </c:pt>
                <c:pt idx="3">
                  <c:v>25.13</c:v>
                </c:pt>
                <c:pt idx="4">
                  <c:v>28.27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A-42EE-A570-F13BD85B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A-42EE-A570-F13BD85B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A-4BDE-8BD7-AC2A1CB1E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A-4BDE-8BD7-AC2A1CB1E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158.51</c:v>
                </c:pt>
                <c:pt idx="1">
                  <c:v>181.94</c:v>
                </c:pt>
                <c:pt idx="2">
                  <c:v>166.8</c:v>
                </c:pt>
                <c:pt idx="3">
                  <c:v>174.64</c:v>
                </c:pt>
                <c:pt idx="4">
                  <c:v>135.53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5-439C-A9ED-5C20C2DF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5-439C-A9ED-5C20C2DF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6-4CA3-A120-89D5BF97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6-4CA3-A120-89D5BF97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E-4B1F-AC02-6AEF7C53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E-4B1F-AC02-6AEF7C53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44905</c:v>
                </c:pt>
                <c:pt idx="1">
                  <c:v>50668.18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3-4572-9524-929724DE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3-4572-9524-929724DE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9-4DE5-91E7-CD167EF0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9-4DE5-91E7-CD167EF0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B-4F9E-A3D3-AA84916D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B-4F9E-A3D3-AA84916D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4-4DEF-954D-01C1D7689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4-4DEF-954D-01C1D7689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D-4E0F-A443-7FBF71081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D-4E0F-A443-7FBF71081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8-44A4-B595-EBE01656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8-44A4-B595-EBE01656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FE51" zoomScale="70" zoomScaleNormal="70" workbookViewId="0">
      <selection activeCell="SM68" sqref="SM68:TA8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沖縄県　大宜味村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100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 t="str">
        <f>データ!N7</f>
        <v>-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100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 t="str">
        <f>データ!Q7</f>
        <v>-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 t="str">
        <f>データ!R7</f>
        <v>-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H29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H30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R01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R02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R03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H29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H30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R01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R02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R03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H29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H30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R01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R02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R03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H29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H30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R01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R02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R03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158.51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181.94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166.8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174.64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135.53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 t="str">
        <f>データ!AE6</f>
        <v>-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 t="str">
        <f>データ!AF6</f>
        <v>-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 t="str">
        <f>データ!AG6</f>
        <v>-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 t="str">
        <f>データ!AH6</f>
        <v>-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 t="str">
        <f>データ!AI6</f>
        <v>-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44905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50668.18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 t="str">
        <f>データ!AR6</f>
        <v>-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 t="str">
        <f>データ!AS6</f>
        <v>-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 t="str">
        <f>データ!AT6</f>
        <v>-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 t="str">
        <f>データ!BA6</f>
        <v>-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 t="str">
        <f>データ!BB6</f>
        <v>-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 t="str">
        <f>データ!BC6</f>
        <v>-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 t="str">
        <f>データ!BD6</f>
        <v>-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 t="str">
        <f>データ!BE6</f>
        <v>-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113.67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110.79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108.76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110.19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113.73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118.97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121.15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125.8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132.55000000000001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134.69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730.25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868.31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732.52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819.73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834.05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514.66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504.81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498.01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490.39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475.44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103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H29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H30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R01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R02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R03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H29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H30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R01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R02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R03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H29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H30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R01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R02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R03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H29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H30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R01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R02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R03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0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0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0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0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0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 t="str">
        <f>データ!BW6</f>
        <v>-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 t="str">
        <f>データ!BX6</f>
        <v>-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 t="str">
        <f>データ!BY6</f>
        <v>-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 t="str">
        <f>データ!BZ6</f>
        <v>-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 t="str">
        <f>データ!CA6</f>
        <v>-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0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0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0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0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0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0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0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0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0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0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95.99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94.91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90.22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90.8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93.49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44.55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47.36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49.94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50.56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49.4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35.24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35.22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34.92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34.19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36.65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50.28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51.42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49.05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50.94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H29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H30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R01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R02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R03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H29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H30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R01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R02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R03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H29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H30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R01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R02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R03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15.7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18.84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21.99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25.13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28.27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53.4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53.49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54.3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55.32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55.08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3.46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3.28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4.66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7.35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7.6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0.13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0.02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0.06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0.09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0.4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【117.41】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【23.68】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【462.72】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【233.92】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【112.31】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【19.07】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【54.01】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0" t="str">
        <f>データ!DC6</f>
        <v>【76.67】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0" t="str">
        <f>データ!DN6</f>
        <v>【60.20】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0" t="str">
        <f>データ!DY6</f>
        <v>【48.27】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0" t="str">
        <f>データ!EJ6</f>
        <v>【0.22】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98Ob5Z373NmoeNX8LpW9eGnvxSQqZNxA/AARI5HxN26x4Ud3ixk1/iTyy3iyR34Io3a6oqLizfcpr9xNeYQFQ==" saltValue="9qQtaEhZfPsH4o7PqVBI3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158.51</v>
      </c>
      <c r="U6" s="35">
        <f>U7</f>
        <v>181.94</v>
      </c>
      <c r="V6" s="35">
        <f>V7</f>
        <v>166.8</v>
      </c>
      <c r="W6" s="35">
        <f>W7</f>
        <v>174.64</v>
      </c>
      <c r="X6" s="35">
        <f t="shared" si="3"/>
        <v>135.53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 t="str">
        <f t="shared" si="3"/>
        <v>-</v>
      </c>
      <c r="AF6" s="35" t="str">
        <f>AF7</f>
        <v>-</v>
      </c>
      <c r="AG6" s="35" t="str">
        <f>AG7</f>
        <v>-</v>
      </c>
      <c r="AH6" s="35" t="str">
        <f>AH7</f>
        <v>-</v>
      </c>
      <c r="AI6" s="35" t="str">
        <f t="shared" si="3"/>
        <v>-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44905</v>
      </c>
      <c r="AQ6" s="35">
        <f>AQ7</f>
        <v>50668.18</v>
      </c>
      <c r="AR6" s="35" t="str">
        <f>AR7</f>
        <v>-</v>
      </c>
      <c r="AS6" s="35" t="str">
        <f>AS7</f>
        <v>-</v>
      </c>
      <c r="AT6" s="35" t="str">
        <f t="shared" si="3"/>
        <v>-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 t="str">
        <f t="shared" si="3"/>
        <v>-</v>
      </c>
      <c r="BB6" s="35" t="str">
        <f>BB7</f>
        <v>-</v>
      </c>
      <c r="BC6" s="35" t="str">
        <f>BC7</f>
        <v>-</v>
      </c>
      <c r="BD6" s="35" t="str">
        <f>BD7</f>
        <v>-</v>
      </c>
      <c r="BE6" s="35" t="str">
        <f t="shared" si="3"/>
        <v>-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0</v>
      </c>
      <c r="BM6" s="35">
        <f>BM7</f>
        <v>0</v>
      </c>
      <c r="BN6" s="35">
        <f>BN7</f>
        <v>0</v>
      </c>
      <c r="BO6" s="35">
        <f>BO7</f>
        <v>0</v>
      </c>
      <c r="BP6" s="35">
        <f t="shared" si="3"/>
        <v>0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 t="str">
        <f t="shared" si="3"/>
        <v>-</v>
      </c>
      <c r="BX6" s="35" t="str">
        <f>BX7</f>
        <v>-</v>
      </c>
      <c r="BY6" s="35" t="str">
        <f>BY7</f>
        <v>-</v>
      </c>
      <c r="BZ6" s="35" t="str">
        <f>BZ7</f>
        <v>-</v>
      </c>
      <c r="CA6" s="35" t="str">
        <f t="shared" si="3"/>
        <v>-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0</v>
      </c>
      <c r="CI6" s="35">
        <f>CI7</f>
        <v>0</v>
      </c>
      <c r="CJ6" s="35">
        <f>CJ7</f>
        <v>0</v>
      </c>
      <c r="CK6" s="35">
        <f>CK7</f>
        <v>0</v>
      </c>
      <c r="CL6" s="35">
        <f t="shared" si="5"/>
        <v>0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0</v>
      </c>
      <c r="CT6" s="35">
        <f>CT7</f>
        <v>0</v>
      </c>
      <c r="CU6" s="35">
        <f>CU7</f>
        <v>0</v>
      </c>
      <c r="CV6" s="35">
        <f>CV7</f>
        <v>0</v>
      </c>
      <c r="CW6" s="35">
        <f t="shared" si="6"/>
        <v>0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15.7</v>
      </c>
      <c r="DE6" s="35">
        <f>DE7</f>
        <v>18.84</v>
      </c>
      <c r="DF6" s="35">
        <f>DF7</f>
        <v>21.99</v>
      </c>
      <c r="DG6" s="35">
        <f>DG7</f>
        <v>25.13</v>
      </c>
      <c r="DH6" s="35">
        <f t="shared" si="7"/>
        <v>28.27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100</v>
      </c>
      <c r="L7" s="37" t="s">
        <v>95</v>
      </c>
      <c r="M7" s="38">
        <v>1</v>
      </c>
      <c r="N7" s="38" t="s">
        <v>96</v>
      </c>
      <c r="O7" s="39" t="s">
        <v>96</v>
      </c>
      <c r="P7" s="39">
        <v>100</v>
      </c>
      <c r="Q7" s="38" t="s">
        <v>96</v>
      </c>
      <c r="R7" s="38" t="s">
        <v>96</v>
      </c>
      <c r="S7" s="37" t="s">
        <v>97</v>
      </c>
      <c r="T7" s="40">
        <v>158.51</v>
      </c>
      <c r="U7" s="40">
        <v>181.94</v>
      </c>
      <c r="V7" s="40">
        <v>166.8</v>
      </c>
      <c r="W7" s="40">
        <v>174.64</v>
      </c>
      <c r="X7" s="40">
        <v>135.53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 t="s">
        <v>96</v>
      </c>
      <c r="AF7" s="40" t="s">
        <v>96</v>
      </c>
      <c r="AG7" s="40" t="s">
        <v>96</v>
      </c>
      <c r="AH7" s="40" t="s">
        <v>96</v>
      </c>
      <c r="AI7" s="40" t="s">
        <v>96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44905</v>
      </c>
      <c r="AQ7" s="40">
        <v>50668.18</v>
      </c>
      <c r="AR7" s="40" t="s">
        <v>96</v>
      </c>
      <c r="AS7" s="40" t="s">
        <v>96</v>
      </c>
      <c r="AT7" s="40" t="s">
        <v>96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 t="s">
        <v>96</v>
      </c>
      <c r="BB7" s="40" t="s">
        <v>96</v>
      </c>
      <c r="BC7" s="40" t="s">
        <v>96</v>
      </c>
      <c r="BD7" s="40" t="s">
        <v>96</v>
      </c>
      <c r="BE7" s="40" t="s">
        <v>96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0</v>
      </c>
      <c r="BM7" s="40">
        <v>0</v>
      </c>
      <c r="BN7" s="40">
        <v>0</v>
      </c>
      <c r="BO7" s="40">
        <v>0</v>
      </c>
      <c r="BP7" s="40">
        <v>0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 t="s">
        <v>96</v>
      </c>
      <c r="BX7" s="40" t="s">
        <v>96</v>
      </c>
      <c r="BY7" s="40" t="s">
        <v>96</v>
      </c>
      <c r="BZ7" s="40" t="s">
        <v>96</v>
      </c>
      <c r="CA7" s="40" t="s">
        <v>96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0</v>
      </c>
      <c r="CI7" s="40">
        <v>0</v>
      </c>
      <c r="CJ7" s="40">
        <v>0</v>
      </c>
      <c r="CK7" s="40">
        <v>0</v>
      </c>
      <c r="CL7" s="40">
        <v>0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0</v>
      </c>
      <c r="CT7" s="40">
        <v>0</v>
      </c>
      <c r="CU7" s="40">
        <v>0</v>
      </c>
      <c r="CV7" s="40">
        <v>0</v>
      </c>
      <c r="CW7" s="40">
        <v>0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15.7</v>
      </c>
      <c r="DE7" s="40">
        <v>18.84</v>
      </c>
      <c r="DF7" s="40">
        <v>21.99</v>
      </c>
      <c r="DG7" s="40">
        <v>25.13</v>
      </c>
      <c r="DH7" s="40">
        <v>28.27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158.51</v>
      </c>
      <c r="V11" s="48">
        <f>IF(U6="-",NA(),U6)</f>
        <v>181.94</v>
      </c>
      <c r="W11" s="48">
        <f>IF(V6="-",NA(),V6)</f>
        <v>166.8</v>
      </c>
      <c r="X11" s="48">
        <f>IF(W6="-",NA(),W6)</f>
        <v>174.64</v>
      </c>
      <c r="Y11" s="48">
        <f>IF(X6="-",NA(),X6)</f>
        <v>135.53</v>
      </c>
      <c r="AE11" s="47" t="s">
        <v>23</v>
      </c>
      <c r="AF11" s="48" t="e">
        <f>IF(AE6="-",NA(),AE6)</f>
        <v>#N/A</v>
      </c>
      <c r="AG11" s="48" t="e">
        <f>IF(AF6="-",NA(),AF6)</f>
        <v>#N/A</v>
      </c>
      <c r="AH11" s="48" t="e">
        <f>IF(AG6="-",NA(),AG6)</f>
        <v>#N/A</v>
      </c>
      <c r="AI11" s="48" t="e">
        <f>IF(AH6="-",NA(),AH6)</f>
        <v>#N/A</v>
      </c>
      <c r="AJ11" s="48" t="e">
        <f>IF(AI6="-",NA(),AI6)</f>
        <v>#N/A</v>
      </c>
      <c r="AP11" s="47" t="s">
        <v>23</v>
      </c>
      <c r="AQ11" s="48">
        <f>IF(AP6="-",NA(),AP6)</f>
        <v>44905</v>
      </c>
      <c r="AR11" s="48">
        <f>IF(AQ6="-",NA(),AQ6)</f>
        <v>50668.18</v>
      </c>
      <c r="AS11" s="48" t="e">
        <f>IF(AR6="-",NA(),AR6)</f>
        <v>#N/A</v>
      </c>
      <c r="AT11" s="48" t="e">
        <f>IF(AS6="-",NA(),AS6)</f>
        <v>#N/A</v>
      </c>
      <c r="AU11" s="48" t="e">
        <f>IF(AT6="-",NA(),AT6)</f>
        <v>#N/A</v>
      </c>
      <c r="BA11" s="47" t="s">
        <v>23</v>
      </c>
      <c r="BB11" s="48" t="e">
        <f>IF(BA6="-",NA(),BA6)</f>
        <v>#N/A</v>
      </c>
      <c r="BC11" s="48" t="e">
        <f>IF(BB6="-",NA(),BB6)</f>
        <v>#N/A</v>
      </c>
      <c r="BD11" s="48" t="e">
        <f>IF(BC6="-",NA(),BC6)</f>
        <v>#N/A</v>
      </c>
      <c r="BE11" s="48" t="e">
        <f>IF(BD6="-",NA(),BD6)</f>
        <v>#N/A</v>
      </c>
      <c r="BF11" s="48" t="e">
        <f>IF(BE6="-",NA(),BE6)</f>
        <v>#N/A</v>
      </c>
      <c r="BL11" s="47" t="s">
        <v>23</v>
      </c>
      <c r="BM11" s="48">
        <f>IF(BL6="-",NA(),BL6)</f>
        <v>0</v>
      </c>
      <c r="BN11" s="48">
        <f>IF(BM6="-",NA(),BM6)</f>
        <v>0</v>
      </c>
      <c r="BO11" s="48">
        <f>IF(BN6="-",NA(),BN6)</f>
        <v>0</v>
      </c>
      <c r="BP11" s="48">
        <f>IF(BO6="-",NA(),BO6)</f>
        <v>0</v>
      </c>
      <c r="BQ11" s="48">
        <f>IF(BP6="-",NA(),BP6)</f>
        <v>0</v>
      </c>
      <c r="BW11" s="47" t="s">
        <v>23</v>
      </c>
      <c r="BX11" s="48" t="e">
        <f>IF(BW6="-",NA(),BW6)</f>
        <v>#N/A</v>
      </c>
      <c r="BY11" s="48" t="e">
        <f>IF(BX6="-",NA(),BX6)</f>
        <v>#N/A</v>
      </c>
      <c r="BZ11" s="48" t="e">
        <f>IF(BY6="-",NA(),BY6)</f>
        <v>#N/A</v>
      </c>
      <c r="CA11" s="48" t="e">
        <f>IF(BZ6="-",NA(),BZ6)</f>
        <v>#N/A</v>
      </c>
      <c r="CB11" s="48" t="e">
        <f>IF(CA6="-",NA(),CA6)</f>
        <v>#N/A</v>
      </c>
      <c r="CH11" s="47" t="s">
        <v>23</v>
      </c>
      <c r="CI11" s="48">
        <f>IF(CH6="-",NA(),CH6)</f>
        <v>0</v>
      </c>
      <c r="CJ11" s="48">
        <f>IF(CI6="-",NA(),CI6)</f>
        <v>0</v>
      </c>
      <c r="CK11" s="48">
        <f>IF(CJ6="-",NA(),CJ6)</f>
        <v>0</v>
      </c>
      <c r="CL11" s="48">
        <f>IF(CK6="-",NA(),CK6)</f>
        <v>0</v>
      </c>
      <c r="CM11" s="48">
        <f>IF(CL6="-",NA(),CL6)</f>
        <v>0</v>
      </c>
      <c r="CS11" s="47" t="s">
        <v>23</v>
      </c>
      <c r="CT11" s="48">
        <f>IF(CS6="-",NA(),CS6)</f>
        <v>0</v>
      </c>
      <c r="CU11" s="48">
        <f>IF(CT6="-",NA(),CT6)</f>
        <v>0</v>
      </c>
      <c r="CV11" s="48">
        <f>IF(CU6="-",NA(),CU6)</f>
        <v>0</v>
      </c>
      <c r="CW11" s="48">
        <f>IF(CV6="-",NA(),CV6)</f>
        <v>0</v>
      </c>
      <c r="CX11" s="48">
        <f>IF(CW6="-",NA(),CW6)</f>
        <v>0</v>
      </c>
      <c r="DD11" s="47" t="s">
        <v>23</v>
      </c>
      <c r="DE11" s="48">
        <f>IF(DD6="-",NA(),DD6)</f>
        <v>15.7</v>
      </c>
      <c r="DF11" s="48">
        <f>IF(DE6="-",NA(),DE6)</f>
        <v>18.84</v>
      </c>
      <c r="DG11" s="48">
        <f>IF(DF6="-",NA(),DF6)</f>
        <v>21.99</v>
      </c>
      <c r="DH11" s="48">
        <f>IF(DG6="-",NA(),DG6)</f>
        <v>25.13</v>
      </c>
      <c r="DI11" s="48">
        <f>IF(DH6="-",NA(),DH6)</f>
        <v>28.27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ogimi07</cp:lastModifiedBy>
  <cp:lastPrinted>2023-01-18T00:18:49Z</cp:lastPrinted>
  <dcterms:created xsi:type="dcterms:W3CDTF">2022-12-01T02:37:10Z</dcterms:created>
  <dcterms:modified xsi:type="dcterms:W3CDTF">2023-01-19T00:41:13Z</dcterms:modified>
  <cp:category/>
</cp:coreProperties>
</file>